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2"/>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Autodiagnóstico!$A$9:$R$10</definedName>
    <definedName name="Acciones_Categoría_3">'[1]Ponderaciones y parámetros'!$K$6:$N$6</definedName>
    <definedName name="Nombre" localSheetId="1">#REF!</definedName>
    <definedName name="Nombre">#REF!</definedName>
    <definedName name="Simulador">[1]Listas!$B$2:$B$4</definedName>
  </definedNames>
  <calcPr calcId="145621"/>
  <fileRecoveryPr autoRecover="0"/>
</workbook>
</file>

<file path=xl/calcChain.xml><?xml version="1.0" encoding="utf-8"?>
<calcChain xmlns="http://schemas.openxmlformats.org/spreadsheetml/2006/main">
  <c r="D11" i="15" l="1"/>
  <c r="F11" i="15"/>
  <c r="G7"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9" i="8"/>
  <c r="F8" i="8"/>
  <c r="E123" i="8"/>
  <c r="E124" i="8"/>
  <c r="E125" i="8"/>
  <c r="E12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0" i="8"/>
  <c r="E9" i="8"/>
  <c r="E8" i="8"/>
  <c r="M157" i="20"/>
  <c r="K159" i="20"/>
  <c r="K158" i="20"/>
  <c r="K157" i="20"/>
  <c r="K156" i="20"/>
  <c r="K155" i="20"/>
  <c r="K151" i="20"/>
  <c r="L131" i="20"/>
  <c r="J135" i="20"/>
  <c r="J134" i="20"/>
  <c r="J133" i="20"/>
  <c r="J132" i="20"/>
  <c r="J131" i="20"/>
  <c r="K127" i="20"/>
  <c r="J110" i="20"/>
  <c r="J109" i="20"/>
  <c r="J108" i="20"/>
  <c r="J107" i="20"/>
  <c r="J106" i="20"/>
  <c r="K102" i="20"/>
  <c r="J85" i="20"/>
  <c r="J84" i="20"/>
  <c r="J83" i="20"/>
  <c r="J82" i="20"/>
  <c r="J81" i="20"/>
  <c r="J77" i="20"/>
  <c r="J52" i="20"/>
  <c r="J57" i="20"/>
  <c r="J58" i="20"/>
  <c r="J59" i="20"/>
  <c r="J60" i="20"/>
  <c r="J61" i="20"/>
  <c r="J38" i="20"/>
  <c r="J37" i="20"/>
  <c r="J36" i="20"/>
  <c r="J35" i="20"/>
  <c r="D107" i="15"/>
  <c r="L38" i="20" s="1"/>
  <c r="D87" i="15"/>
  <c r="L37" i="20" s="1"/>
  <c r="D64" i="15"/>
  <c r="L36" i="20" s="1"/>
  <c r="D36" i="15"/>
  <c r="L35" i="20" s="1"/>
  <c r="F16" i="15"/>
  <c r="L58" i="20" s="1"/>
  <c r="F126" i="15"/>
  <c r="M159" i="20" s="1"/>
  <c r="F122" i="15"/>
  <c r="M158" i="20" s="1"/>
  <c r="F119" i="15"/>
  <c r="F116" i="15"/>
  <c r="M156" i="20" s="1"/>
  <c r="F107" i="15"/>
  <c r="M155" i="20" s="1"/>
  <c r="F103" i="15"/>
  <c r="L135" i="20" s="1"/>
  <c r="F98" i="15"/>
  <c r="L134" i="20" s="1"/>
  <c r="F92" i="15"/>
  <c r="L133" i="20" s="1"/>
  <c r="F90" i="15"/>
  <c r="L132" i="20" s="1"/>
  <c r="F87" i="15"/>
  <c r="F82" i="15"/>
  <c r="L110" i="20" s="1"/>
  <c r="F74" i="15"/>
  <c r="L109" i="20" s="1"/>
  <c r="F69" i="15"/>
  <c r="L108" i="20" s="1"/>
  <c r="F67" i="15"/>
  <c r="L107" i="20" s="1"/>
  <c r="F64" i="15"/>
  <c r="L106" i="20" s="1"/>
  <c r="F59" i="15"/>
  <c r="L85" i="20" s="1"/>
  <c r="F50" i="15"/>
  <c r="L84" i="20" s="1"/>
  <c r="F46" i="15"/>
  <c r="L83" i="20" s="1"/>
  <c r="F41" i="15"/>
  <c r="L82" i="20" s="1"/>
  <c r="F36" i="15" l="1"/>
  <c r="L81" i="20" s="1"/>
  <c r="F31" i="15"/>
  <c r="L61" i="20" s="1"/>
  <c r="F25" i="15"/>
  <c r="L60" i="20" s="1"/>
  <c r="L57" i="20"/>
  <c r="L34" i="20" l="1"/>
  <c r="J34" i="20" l="1"/>
  <c r="F20" i="15" l="1"/>
  <c r="L59" i="20" s="1"/>
  <c r="K12" i="20"/>
  <c r="I12" i="20" l="1"/>
</calcChain>
</file>

<file path=xl/sharedStrings.xml><?xml version="1.0" encoding="utf-8"?>
<sst xmlns="http://schemas.openxmlformats.org/spreadsheetml/2006/main" count="303" uniqueCount="227">
  <si>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</si>
  <si>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</si>
  <si>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</si>
  <si>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</si>
  <si>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</si>
  <si>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</si>
  <si>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</si>
  <si>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</si>
  <si>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</si>
  <si>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</si>
  <si>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</si>
  <si>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</si>
  <si>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</si>
  <si>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</si>
  <si>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</si>
  <si>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</si>
  <si>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</si>
  <si>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</si>
  <si>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</si>
  <si>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</si>
  <si>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</si>
  <si>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</si>
  <si>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</si>
  <si>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</si>
  <si>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</si>
  <si>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</si>
  <si>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</si>
  <si>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</si>
  <si>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</si>
  <si>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</si>
  <si>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</si>
  <si>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</si>
  <si>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</si>
  <si>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</si>
  <si>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</si>
  <si>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</si>
  <si>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</si>
  <si>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</si>
  <si>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</si>
  <si>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</si>
  <si>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</si>
  <si>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</si>
  <si>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</si>
  <si>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</si>
  <si>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</si>
  <si>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</si>
  <si>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 xml:space="preserve"> </t>
  </si>
  <si>
    <t>AUTODIAGNÓSTICO GESTIÓN POLÍTICA DE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</si>
  <si>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</si>
  <si>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</si>
  <si>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</si>
  <si>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</si>
  <si>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</si>
  <si>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</si>
  <si>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</si>
  <si>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</si>
  <si>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</si>
  <si>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</si>
  <si>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</si>
  <si>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</si>
  <si>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</si>
  <si>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</si>
  <si>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</si>
  <si>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</si>
  <si>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</si>
  <si>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</si>
  <si>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</si>
  <si>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</si>
  <si>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</si>
  <si>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</si>
  <si>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</si>
  <si>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</si>
  <si>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</si>
  <si>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</si>
  <si>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</si>
  <si>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</si>
  <si>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</si>
  <si>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</si>
  <si>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</si>
  <si>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</si>
  <si>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</si>
  <si>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</si>
  <si>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</si>
  <si>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</si>
  <si>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</si>
  <si>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</si>
  <si>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</si>
  <si>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</si>
  <si>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</si>
  <si>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</si>
  <si>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</si>
  <si>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</si>
  <si>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</si>
  <si>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</si>
  <si>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</si>
  <si>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</si>
  <si>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</si>
  <si>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</si>
  <si>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</si>
  <si>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</si>
  <si>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</si>
  <si>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</si>
  <si>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</si>
  <si>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</si>
  <si>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</si>
  <si>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</si>
  <si>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</si>
  <si>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</si>
  <si>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</si>
  <si>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</si>
  <si>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</si>
  <si>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</si>
  <si>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</si>
  <si>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</si>
  <si>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</si>
  <si>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</si>
  <si>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</si>
  <si>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</si>
  <si>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</si>
  <si>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</si>
  <si>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</si>
  <si>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</si>
  <si>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</si>
  <si>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</si>
  <si>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</si>
  <si>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</si>
  <si>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</si>
  <si>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</si>
  <si>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</si>
  <si>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</si>
  <si>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</si>
  <si>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</si>
  <si>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</si>
  <si>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</si>
  <si>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</si>
  <si>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</si>
  <si>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</si>
  <si>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</si>
  <si>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</si>
  <si>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</si>
  <si>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</si>
  <si>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</si>
  <si>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</si>
  <si>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</si>
  <si>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</si>
  <si>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</si>
  <si>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</si>
  <si>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</si>
  <si>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</si>
  <si>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</si>
  <si>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</si>
  <si>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</si>
  <si>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</si>
  <si>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</si>
  <si>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</si>
  <si>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</si>
  <si>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</si>
  <si>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</si>
  <si>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</si>
  <si>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</si>
  <si>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</si>
  <si>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</si>
  <si>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</si>
  <si>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</si>
  <si>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</si>
  <si>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</si>
  <si>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</si>
  <si>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</si>
  <si>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</si>
  <si>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</si>
  <si>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</si>
  <si>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</si>
  <si>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</si>
  <si>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</si>
  <si>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</si>
  <si>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</si>
  <si>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</si>
  <si>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</si>
  <si>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</si>
  <si>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</si>
  <si>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</si>
  <si>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</si>
  <si>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</si>
  <si>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</si>
  <si>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</si>
  <si>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</si>
  <si>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</si>
  <si>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</si>
  <si>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</si>
  <si>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</si>
  <si>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</si>
  <si>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</si>
  <si>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</si>
  <si>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</si>
  <si>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</si>
  <si>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</si>
  <si>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</si>
  <si>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</si>
  <si>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</si>
  <si>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</si>
  <si>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</si>
  <si>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</si>
  <si>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</si>
  <si>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</si>
  <si>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</si>
  <si>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</si>
  <si>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</si>
  <si>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</si>
  <si>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</si>
  <si>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Demostrar el compromiso con la integridad (valores) y principios del servicio público, por parte detodos los servidores de la entidad, independientemente de las funciones que desepeñan</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</si>
  <si>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</si>
  <si>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</si>
  <si>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</si>
  <si>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</si>
  <si>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</si>
  <si>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</si>
  <si>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</si>
  <si>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</si>
  <si>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</si>
  <si>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Falta intensificar los seguimiento</t>
  </si>
  <si>
    <t>Se requiere que anualmente se realice la valoraciónd de riesgos de manera oportuna por parte de los líderes, dejar registros periodicos de la valoración, el formato requiere ajustes para que el registro quede reportado en la matriz.</t>
  </si>
  <si>
    <t>N/A</t>
  </si>
  <si>
    <t xml:space="preserve">Intensificar los seguimientos frente al cumplimiento de la evaluación de los Riesgo anticorrupción y Riesgos por procesos. </t>
  </si>
  <si>
    <t xml:space="preserve">Sensibilizar a los funcionarios frente a la Gestión del Riesgo </t>
  </si>
  <si>
    <t xml:space="preserve">Fortalecer el acompañamiento  para la efectividad de  los controles   </t>
  </si>
  <si>
    <t xml:space="preserve">Falta identificar los riesgo de seguridad informatica, establecer controles. </t>
  </si>
  <si>
    <t>Falta establecer seguimiento y control de la efectividad de los objetivos propuestos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</si>
</sst>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35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7" xfId="0" applyFont="1" applyFill="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6" fillId="0" borderId="20" xfId="0" applyFont="1" applyFill="1" applyBorder="1" applyAlignment="1">
      <alignment horizontal="center" vertical="center" wrapText="1"/>
    </xf>
    <xf numFmtId="0" fontId="3" fillId="0" borderId="22" xfId="0" applyFont="1" applyFill="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Border="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3" fillId="0" borderId="0" xfId="0" applyFont="1" applyBorder="1" applyAlignment="1">
      <alignment horizontal="center"/>
    </xf>
    <xf numFmtId="0" fontId="14" fillId="0" borderId="0" xfId="0" applyFont="1"/>
    <xf numFmtId="0" fontId="14" fillId="0" borderId="0" xfId="0" applyFont="1" applyBorder="1"/>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0" xfId="0" applyFill="1" applyBorder="1"/>
    <xf numFmtId="0" fontId="22" fillId="0" borderId="0" xfId="0" applyFont="1" applyFill="1" applyBorder="1" applyAlignment="1">
      <alignment horizontal="center" vertical="center"/>
    </xf>
    <xf numFmtId="0" fontId="0" fillId="0" borderId="21"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Border="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top"/>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33" fillId="0" borderId="0" xfId="0" applyFont="1" applyAlignment="1">
      <alignment horizontal="center" vertical="center"/>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Fill="1" applyBorder="1" applyAlignment="1">
      <alignment horizontal="center" vertical="center" wrapText="1"/>
    </xf>
    <xf numFmtId="0" fontId="30" fillId="0" borderId="58" xfId="0" applyFont="1" applyFill="1" applyBorder="1" applyAlignment="1">
      <alignment vertical="top" wrapText="1"/>
    </xf>
    <xf numFmtId="0" fontId="30" fillId="0" borderId="59" xfId="0" applyFont="1" applyFill="1" applyBorder="1" applyAlignment="1">
      <alignment vertical="top" wrapText="1"/>
    </xf>
    <xf numFmtId="0" fontId="31" fillId="5" borderId="59" xfId="0" applyFont="1" applyFill="1" applyBorder="1" applyAlignment="1">
      <alignment horizontal="center" vertical="center" wrapText="1"/>
    </xf>
    <xf numFmtId="0" fontId="30" fillId="0" borderId="60" xfId="0" applyFont="1" applyBorder="1" applyAlignment="1">
      <alignment horizontal="justify" vertical="center"/>
    </xf>
    <xf numFmtId="0" fontId="31" fillId="5" borderId="61" xfId="0" applyFont="1" applyFill="1" applyBorder="1" applyAlignment="1">
      <alignment horizontal="center" vertical="center" wrapText="1"/>
    </xf>
    <xf numFmtId="0" fontId="30" fillId="0" borderId="62" xfId="0" applyFont="1" applyFill="1" applyBorder="1" applyAlignment="1">
      <alignment vertical="top" wrapText="1"/>
    </xf>
    <xf numFmtId="0" fontId="31" fillId="5" borderId="62" xfId="0" applyFont="1" applyFill="1" applyBorder="1" applyAlignment="1">
      <alignment horizontal="center" vertical="center" wrapText="1"/>
    </xf>
    <xf numFmtId="0" fontId="30" fillId="0" borderId="63" xfId="0" applyFont="1" applyFill="1" applyBorder="1" applyAlignment="1">
      <alignment vertical="top" wrapText="1"/>
    </xf>
    <xf numFmtId="0" fontId="31" fillId="5" borderId="63" xfId="0" applyFont="1" applyFill="1" applyBorder="1" applyAlignment="1">
      <alignment horizontal="center" vertical="center" wrapText="1"/>
    </xf>
    <xf numFmtId="0" fontId="30" fillId="0" borderId="64" xfId="0" applyFont="1" applyFill="1" applyBorder="1" applyAlignment="1">
      <alignment vertical="top" wrapText="1"/>
    </xf>
    <xf numFmtId="0" fontId="31" fillId="5" borderId="65" xfId="0" applyFont="1" applyFill="1" applyBorder="1" applyAlignment="1">
      <alignment horizontal="center" vertical="center" wrapText="1"/>
    </xf>
    <xf numFmtId="0" fontId="31" fillId="5" borderId="66" xfId="0" applyFont="1" applyFill="1" applyBorder="1" applyAlignment="1">
      <alignment horizontal="center" vertical="center" wrapText="1"/>
    </xf>
    <xf numFmtId="0" fontId="30" fillId="0" borderId="61" xfId="0" applyFont="1" applyFill="1" applyBorder="1" applyAlignment="1">
      <alignment vertical="top" wrapText="1"/>
    </xf>
    <xf numFmtId="0" fontId="31" fillId="5" borderId="67"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31" fillId="5" borderId="69" xfId="0" applyFont="1" applyFill="1" applyBorder="1" applyAlignment="1">
      <alignment horizontal="center" vertical="center" wrapText="1"/>
    </xf>
    <xf numFmtId="0" fontId="30" fillId="0" borderId="65" xfId="0" applyFont="1" applyFill="1" applyBorder="1" applyAlignment="1">
      <alignment vertical="top" wrapText="1"/>
    </xf>
    <xf numFmtId="0" fontId="30" fillId="0" borderId="66" xfId="0" applyFont="1" applyFill="1" applyBorder="1" applyAlignment="1">
      <alignment vertical="top" wrapText="1"/>
    </xf>
    <xf numFmtId="0" fontId="30" fillId="0" borderId="70" xfId="0" applyFont="1" applyFill="1" applyBorder="1" applyAlignment="1">
      <alignment vertical="top" wrapText="1"/>
    </xf>
    <xf numFmtId="0" fontId="31" fillId="5" borderId="70" xfId="0" applyFont="1" applyFill="1" applyBorder="1" applyAlignment="1">
      <alignment horizontal="center" vertical="center" wrapText="1"/>
    </xf>
    <xf numFmtId="0" fontId="30" fillId="0" borderId="72" xfId="0" applyFont="1" applyFill="1" applyBorder="1" applyAlignment="1">
      <alignment vertical="top" wrapText="1"/>
    </xf>
    <xf numFmtId="0" fontId="30" fillId="0" borderId="67" xfId="0" applyFont="1" applyFill="1" applyBorder="1" applyAlignment="1">
      <alignment vertical="top" wrapText="1"/>
    </xf>
    <xf numFmtId="0" fontId="30" fillId="0" borderId="78" xfId="0" applyFont="1" applyFill="1" applyBorder="1" applyAlignment="1">
      <alignment vertical="top" wrapText="1"/>
    </xf>
    <xf numFmtId="0" fontId="31" fillId="5" borderId="78" xfId="0" applyFont="1" applyFill="1" applyBorder="1" applyAlignment="1">
      <alignment horizontal="center" vertical="center" wrapText="1"/>
    </xf>
    <xf numFmtId="0" fontId="24" fillId="0" borderId="24" xfId="0" applyFont="1" applyBorder="1" applyAlignment="1">
      <alignment vertical="center"/>
    </xf>
    <xf numFmtId="0" fontId="30" fillId="0" borderId="82" xfId="0" applyFont="1" applyFill="1" applyBorder="1" applyAlignment="1">
      <alignment vertical="top" wrapText="1"/>
    </xf>
    <xf numFmtId="0" fontId="31" fillId="5" borderId="82" xfId="0" applyFont="1" applyFill="1" applyBorder="1" applyAlignment="1">
      <alignment horizontal="center" vertical="center" wrapText="1"/>
    </xf>
    <xf numFmtId="0" fontId="30" fillId="0" borderId="85" xfId="0" applyFont="1" applyFill="1" applyBorder="1" applyAlignment="1">
      <alignment vertical="top" wrapText="1"/>
    </xf>
    <xf numFmtId="0" fontId="31" fillId="5" borderId="87" xfId="0" applyFont="1" applyFill="1" applyBorder="1" applyAlignment="1">
      <alignment horizontal="center" vertical="center" wrapText="1"/>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Fill="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Fill="1" applyBorder="1" applyAlignment="1">
      <alignment horizontal="center" vertical="center" wrapText="1"/>
    </xf>
    <xf numFmtId="0" fontId="30" fillId="0" borderId="95" xfId="0" applyFont="1" applyFill="1" applyBorder="1" applyAlignment="1">
      <alignment vertical="top" wrapText="1"/>
    </xf>
    <xf numFmtId="0" fontId="30" fillId="0" borderId="96" xfId="0" applyFont="1" applyFill="1" applyBorder="1" applyAlignment="1">
      <alignment vertical="top" wrapText="1"/>
    </xf>
    <xf numFmtId="0" fontId="18" fillId="0" borderId="97" xfId="0" applyFont="1" applyFill="1" applyBorder="1" applyAlignment="1">
      <alignment horizontal="center" vertical="center" wrapText="1"/>
    </xf>
    <xf numFmtId="0" fontId="30" fillId="0" borderId="98" xfId="0" applyFont="1" applyFill="1" applyBorder="1" applyAlignment="1">
      <alignment vertical="top" wrapText="1"/>
    </xf>
    <xf numFmtId="0" fontId="18" fillId="0" borderId="99" xfId="0" applyFont="1" applyFill="1" applyBorder="1" applyAlignment="1">
      <alignment horizontal="center" vertical="center" wrapText="1"/>
    </xf>
    <xf numFmtId="0" fontId="7" fillId="0" borderId="100" xfId="0" applyFont="1" applyFill="1" applyBorder="1" applyAlignment="1">
      <alignment horizontal="left" vertical="center" wrapText="1"/>
    </xf>
    <xf numFmtId="0" fontId="8" fillId="0" borderId="100" xfId="0" applyFont="1" applyBorder="1" applyAlignment="1">
      <alignment vertical="center"/>
    </xf>
    <xf numFmtId="0" fontId="7" fillId="0" borderId="101" xfId="0" applyFont="1" applyFill="1" applyBorder="1" applyAlignment="1">
      <alignment horizontal="left" vertical="center" wrapText="1"/>
    </xf>
    <xf numFmtId="0" fontId="8" fillId="0" borderId="101" xfId="0" applyFont="1" applyBorder="1" applyAlignment="1">
      <alignment vertical="center"/>
    </xf>
    <xf numFmtId="0" fontId="30" fillId="0" borderId="102" xfId="0" applyFont="1" applyFill="1" applyBorder="1" applyAlignment="1">
      <alignment vertical="top" wrapText="1"/>
    </xf>
    <xf numFmtId="0" fontId="18" fillId="0" borderId="103" xfId="0" applyFont="1" applyFill="1" applyBorder="1" applyAlignment="1">
      <alignment horizontal="center" vertical="center" wrapText="1"/>
    </xf>
    <xf numFmtId="0" fontId="7" fillId="0" borderId="104" xfId="0" applyFont="1" applyFill="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Fill="1" applyBorder="1" applyAlignment="1">
      <alignment vertical="top" wrapText="1"/>
    </xf>
    <xf numFmtId="0" fontId="18" fillId="0" borderId="108"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Fill="1" applyBorder="1" applyAlignment="1">
      <alignment vertical="top" wrapText="1"/>
    </xf>
    <xf numFmtId="0" fontId="18" fillId="0" borderId="114" xfId="0" applyFont="1" applyFill="1" applyBorder="1" applyAlignment="1">
      <alignment horizontal="center" vertical="center" wrapText="1"/>
    </xf>
    <xf numFmtId="0" fontId="7" fillId="0" borderId="115" xfId="0" applyFont="1" applyFill="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Fill="1" applyBorder="1" applyAlignment="1">
      <alignment vertical="top" wrapText="1"/>
    </xf>
    <xf numFmtId="0" fontId="18" fillId="0" borderId="118" xfId="0" applyFont="1" applyFill="1" applyBorder="1" applyAlignment="1">
      <alignment horizontal="center" vertical="center" wrapText="1"/>
    </xf>
    <xf numFmtId="0" fontId="7" fillId="0" borderId="119" xfId="0" applyFont="1" applyFill="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32" fillId="0" borderId="59" xfId="0" applyFont="1" applyBorder="1" applyAlignment="1">
      <alignment horizontal="left" vertical="center" wrapText="1"/>
    </xf>
    <xf numFmtId="0" fontId="24" fillId="0" borderId="0" xfId="0" applyFont="1" applyAlignment="1">
      <alignment horizontal="left" vertical="center" wrapText="1"/>
    </xf>
    <xf numFmtId="0" fontId="24" fillId="0" borderId="18" xfId="0" applyFont="1" applyBorder="1" applyAlignment="1">
      <alignment horizontal="left" vertical="center" wrapText="1"/>
    </xf>
    <xf numFmtId="0" fontId="24" fillId="0" borderId="0" xfId="0" applyFont="1" applyBorder="1" applyAlignment="1">
      <alignment horizontal="left" vertical="center" wrapText="1"/>
    </xf>
    <xf numFmtId="0" fontId="32" fillId="0" borderId="62" xfId="0" applyFont="1" applyBorder="1" applyAlignment="1">
      <alignment horizontal="left" vertical="center" wrapText="1"/>
    </xf>
    <xf numFmtId="0" fontId="32" fillId="0" borderId="61" xfId="0" applyFont="1" applyBorder="1" applyAlignment="1">
      <alignment horizontal="left" vertical="center" wrapText="1"/>
    </xf>
    <xf numFmtId="0" fontId="32" fillId="0" borderId="63" xfId="0" applyFont="1" applyBorder="1" applyAlignment="1">
      <alignment horizontal="left" vertical="center" wrapText="1"/>
    </xf>
    <xf numFmtId="0" fontId="32" fillId="0" borderId="65" xfId="0" applyFont="1" applyBorder="1" applyAlignment="1">
      <alignment horizontal="left" vertical="center" wrapText="1"/>
    </xf>
    <xf numFmtId="0" fontId="32" fillId="0" borderId="66" xfId="0" applyFont="1" applyBorder="1" applyAlignment="1">
      <alignment horizontal="left" vertical="center" wrapText="1"/>
    </xf>
    <xf numFmtId="0" fontId="32" fillId="0" borderId="67" xfId="0" applyFont="1" applyBorder="1" applyAlignment="1">
      <alignment horizontal="left" vertical="center" wrapText="1"/>
    </xf>
    <xf numFmtId="0" fontId="32" fillId="0" borderId="68" xfId="0" applyFont="1" applyBorder="1" applyAlignment="1">
      <alignment horizontal="left" vertical="center" wrapText="1"/>
    </xf>
    <xf numFmtId="0" fontId="32" fillId="0" borderId="69" xfId="0" applyFont="1" applyBorder="1" applyAlignment="1">
      <alignment horizontal="left" vertical="center" wrapText="1"/>
    </xf>
    <xf numFmtId="0" fontId="32" fillId="0" borderId="70" xfId="0" applyFont="1" applyBorder="1" applyAlignment="1">
      <alignment horizontal="left" vertical="center" wrapText="1"/>
    </xf>
    <xf numFmtId="0" fontId="32" fillId="0" borderId="82" xfId="0" applyFont="1" applyBorder="1" applyAlignment="1">
      <alignment horizontal="left" vertical="center" wrapText="1"/>
    </xf>
    <xf numFmtId="0" fontId="32" fillId="0" borderId="58" xfId="0" applyFont="1" applyBorder="1" applyAlignment="1">
      <alignment horizontal="left" vertical="center" wrapText="1"/>
    </xf>
    <xf numFmtId="0" fontId="32" fillId="0" borderId="71" xfId="0" applyFont="1" applyBorder="1" applyAlignment="1">
      <alignment horizontal="left" vertical="center" wrapText="1"/>
    </xf>
    <xf numFmtId="0" fontId="32" fillId="0" borderId="73" xfId="0" applyFont="1" applyBorder="1" applyAlignment="1">
      <alignment horizontal="left" vertical="center" wrapText="1"/>
    </xf>
    <xf numFmtId="0" fontId="32" fillId="0" borderId="87" xfId="0" applyFont="1" applyBorder="1" applyAlignment="1">
      <alignment horizontal="left" vertical="center" wrapText="1"/>
    </xf>
    <xf numFmtId="0" fontId="32" fillId="0" borderId="78" xfId="0" applyFont="1" applyBorder="1" applyAlignment="1">
      <alignment horizontal="left" vertical="center" wrapText="1"/>
    </xf>
    <xf numFmtId="0" fontId="24" fillId="0" borderId="23" xfId="0" applyFont="1" applyBorder="1" applyAlignment="1">
      <alignment horizontal="left" vertical="center" wrapText="1"/>
    </xf>
    <xf numFmtId="0" fontId="22" fillId="12" borderId="0" xfId="0" applyFont="1" applyFill="1" applyBorder="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40" fillId="0" borderId="10" xfId="0" applyFont="1" applyFill="1" applyBorder="1" applyAlignment="1">
      <alignment horizontal="center" vertical="center" wrapText="1"/>
    </xf>
    <xf numFmtId="0" fontId="40" fillId="0" borderId="15" xfId="0"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164" fontId="29" fillId="0" borderId="53"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9" fillId="12" borderId="0" xfId="0" applyFont="1" applyFill="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5" fillId="13" borderId="131" xfId="0" applyFont="1" applyFill="1" applyBorder="1" applyAlignment="1">
      <alignment horizontal="center" vertical="center" wrapText="1"/>
    </xf>
    <xf numFmtId="0" fontId="35" fillId="13" borderId="134" xfId="0" applyFont="1" applyFill="1" applyBorder="1" applyAlignment="1">
      <alignment horizontal="center" vertical="center" wrapText="1"/>
    </xf>
    <xf numFmtId="0" fontId="2" fillId="13" borderId="132" xfId="0" applyFont="1" applyFill="1" applyBorder="1" applyAlignment="1">
      <alignment horizontal="left" vertical="center" wrapText="1"/>
    </xf>
    <xf numFmtId="0" fontId="2" fillId="13" borderId="135" xfId="0" applyFont="1" applyFill="1" applyBorder="1" applyAlignment="1">
      <alignment horizontal="left" vertical="center" wrapText="1"/>
    </xf>
    <xf numFmtId="0" fontId="35" fillId="13" borderId="130"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7" fillId="0" borderId="25" xfId="0" applyFont="1" applyFill="1" applyBorder="1" applyAlignment="1">
      <alignment horizontal="center" vertical="center"/>
    </xf>
    <xf numFmtId="0" fontId="24" fillId="0" borderId="26" xfId="0" applyFont="1" applyBorder="1" applyAlignment="1">
      <alignment horizontal="center" vertical="center"/>
    </xf>
    <xf numFmtId="164" fontId="29" fillId="0" borderId="49" xfId="0" applyNumberFormat="1" applyFont="1" applyBorder="1" applyAlignment="1">
      <alignment horizontal="center" vertical="center" wrapText="1"/>
    </xf>
    <xf numFmtId="164" fontId="29" fillId="0" borderId="54"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4" xfId="0" applyNumberFormat="1" applyFont="1" applyBorder="1" applyAlignment="1">
      <alignment horizontal="center" vertical="center"/>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83" xfId="0" applyFont="1" applyFill="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83" xfId="0" applyFont="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0" fontId="17" fillId="0" borderId="44" xfId="0" applyFont="1" applyBorder="1" applyAlignment="1">
      <alignment horizontal="center" vertical="center" wrapText="1"/>
    </xf>
    <xf numFmtId="164" fontId="29" fillId="0" borderId="77"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5" xfId="0" applyFont="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0" fontId="17" fillId="0" borderId="46" xfId="0" applyFont="1" applyBorder="1" applyAlignment="1">
      <alignment horizontal="center" vertical="center" wrapText="1"/>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164" fontId="37" fillId="0" borderId="86" xfId="0" applyNumberFormat="1" applyFont="1" applyBorder="1" applyAlignment="1">
      <alignment horizontal="center" vertical="center"/>
    </xf>
    <xf numFmtId="164" fontId="37" fillId="0" borderId="80" xfId="0" applyNumberFormat="1" applyFont="1" applyBorder="1" applyAlignment="1">
      <alignment horizontal="center" vertical="center"/>
    </xf>
    <xf numFmtId="0" fontId="17" fillId="0" borderId="79"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0" fontId="21" fillId="0" borderId="0" xfId="0" applyFont="1" applyAlignment="1">
      <alignment horizontal="center"/>
    </xf>
    <xf numFmtId="0" fontId="39" fillId="0" borderId="0" xfId="0" applyFont="1" applyBorder="1" applyAlignment="1">
      <alignment horizontal="center"/>
    </xf>
    <xf numFmtId="0" fontId="3" fillId="0" borderId="0" xfId="0" applyFont="1" applyBorder="1" applyAlignment="1">
      <alignment horizontal="center"/>
    </xf>
    <xf numFmtId="0" fontId="34" fillId="0" borderId="46"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83" xfId="0" applyFont="1" applyFill="1" applyBorder="1" applyAlignment="1">
      <alignment horizontal="center" vertical="center" wrapText="1"/>
    </xf>
    <xf numFmtId="0" fontId="34" fillId="0" borderId="4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8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Fill="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7" fillId="0" borderId="80" xfId="0" applyFont="1" applyBorder="1" applyAlignment="1">
      <alignment horizontal="center" vertical="center" wrapText="1"/>
    </xf>
  </cellXfs>
  <cellStyles count="3">
    <cellStyle name="Hipervínculo" xfId="2" builtinId="8"/>
    <cellStyle name="Millares [0]" xfId="1" builtinId="6"/>
    <cellStyle name="Normal" xfId="0" builtinId="0"/>
  </cellStyles>
  <dxfs count="385">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76219264"/>
        <c:axId val="17622080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xmlns:c16r2="http://schemas.microsoft.com/office/drawing/2015/06/char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86.086956521739125</c:v>
                </c:pt>
                <c:pt idx="1">
                  <c:v>80</c:v>
                </c:pt>
                <c:pt idx="2">
                  <c:v>81.739130434782609</c:v>
                </c:pt>
                <c:pt idx="3">
                  <c:v>81</c:v>
                </c:pt>
                <c:pt idx="4">
                  <c:v>82.608695652173907</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76219264"/>
        <c:axId val="176220800"/>
      </c:scatterChart>
      <c:catAx>
        <c:axId val="17621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6220800"/>
        <c:crosses val="autoZero"/>
        <c:auto val="1"/>
        <c:lblAlgn val="ctr"/>
        <c:lblOffset val="100"/>
        <c:noMultiLvlLbl val="0"/>
      </c:catAx>
      <c:valAx>
        <c:axId val="1762208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762192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44091776"/>
        <c:axId val="15138854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76</c:v>
                </c:pt>
                <c:pt idx="1">
                  <c:v>87.5</c:v>
                </c:pt>
                <c:pt idx="2">
                  <c:v>82.5</c:v>
                </c:pt>
                <c:pt idx="3">
                  <c:v>90</c:v>
                </c:pt>
                <c:pt idx="4" formatCode="0.00">
                  <c:v>94</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44091776"/>
        <c:axId val="151388544"/>
      </c:scatterChart>
      <c:catAx>
        <c:axId val="14409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1388544"/>
        <c:crosses val="autoZero"/>
        <c:auto val="1"/>
        <c:lblAlgn val="ctr"/>
        <c:lblOffset val="100"/>
        <c:noMultiLvlLbl val="0"/>
      </c:catAx>
      <c:valAx>
        <c:axId val="1513885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40917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xmlns:c16r2="http://schemas.microsoft.com/office/drawing/2015/06/char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51416832"/>
        <c:axId val="15141836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82.222222222222229</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51416832"/>
        <c:axId val="151418368"/>
      </c:scatterChart>
      <c:catAx>
        <c:axId val="15141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1418368"/>
        <c:crosses val="autoZero"/>
        <c:auto val="1"/>
        <c:lblAlgn val="ctr"/>
        <c:lblOffset val="100"/>
        <c:noMultiLvlLbl val="0"/>
      </c:catAx>
      <c:valAx>
        <c:axId val="1514183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14168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151451520"/>
        <c:axId val="15145305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82</c:v>
                </c:pt>
                <c:pt idx="1">
                  <c:v>68</c:v>
                </c:pt>
                <c:pt idx="2" formatCode="General">
                  <c:v>80</c:v>
                </c:pt>
                <c:pt idx="3">
                  <c:v>80</c:v>
                </c:pt>
                <c:pt idx="4" formatCode="General">
                  <c:v>90</c:v>
                </c:pt>
              </c:numCache>
            </c:numRef>
          </c:yVal>
          <c:smooth val="0"/>
          <c:extLst xmlns:c16r2="http://schemas.microsoft.com/office/drawing/2015/06/char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151451520"/>
        <c:axId val="151453056"/>
      </c:scatterChart>
      <c:catAx>
        <c:axId val="15145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1453056"/>
        <c:crosses val="autoZero"/>
        <c:auto val="1"/>
        <c:lblAlgn val="ctr"/>
        <c:lblOffset val="100"/>
        <c:noMultiLvlLbl val="0"/>
      </c:catAx>
      <c:valAx>
        <c:axId val="1514530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1451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168308736"/>
        <c:axId val="16831027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73.333333333333329</c:v>
                </c:pt>
                <c:pt idx="1">
                  <c:v>80</c:v>
                </c:pt>
                <c:pt idx="2">
                  <c:v>90</c:v>
                </c:pt>
                <c:pt idx="3">
                  <c:v>82.5</c:v>
                </c:pt>
                <c:pt idx="4" formatCode="General">
                  <c:v>78</c:v>
                </c:pt>
              </c:numCache>
            </c:numRef>
          </c:yVal>
          <c:smooth val="0"/>
          <c:extLst xmlns:c16r2="http://schemas.microsoft.com/office/drawing/2015/06/char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168308736"/>
        <c:axId val="168310272"/>
      </c:scatterChart>
      <c:catAx>
        <c:axId val="16830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10272"/>
        <c:crosses val="autoZero"/>
        <c:auto val="1"/>
        <c:lblAlgn val="ctr"/>
        <c:lblOffset val="100"/>
        <c:noMultiLvlLbl val="0"/>
      </c:catAx>
      <c:valAx>
        <c:axId val="1683102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087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68335232"/>
        <c:axId val="16833676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80</c:v>
                </c:pt>
                <c:pt idx="1">
                  <c:v>80</c:v>
                </c:pt>
                <c:pt idx="2">
                  <c:v>80</c:v>
                </c:pt>
                <c:pt idx="3">
                  <c:v>76</c:v>
                </c:pt>
                <c:pt idx="4">
                  <c:v>90</c:v>
                </c:pt>
              </c:numCache>
            </c:numRef>
          </c:yVal>
          <c:smooth val="0"/>
          <c:extLst xmlns:c16r2="http://schemas.microsoft.com/office/drawing/2015/06/char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68335232"/>
        <c:axId val="168336768"/>
      </c:scatterChart>
      <c:catAx>
        <c:axId val="16833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36768"/>
        <c:crosses val="autoZero"/>
        <c:auto val="1"/>
        <c:lblAlgn val="ctr"/>
        <c:lblOffset val="100"/>
        <c:noMultiLvlLbl val="0"/>
      </c:catAx>
      <c:valAx>
        <c:axId val="1683367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35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168390656"/>
        <c:axId val="168392192"/>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80</c:v>
                </c:pt>
                <c:pt idx="1">
                  <c:v>80</c:v>
                </c:pt>
                <c:pt idx="2">
                  <c:v>80</c:v>
                </c:pt>
                <c:pt idx="3">
                  <c:v>80</c:v>
                </c:pt>
                <c:pt idx="4">
                  <c:v>95</c:v>
                </c:pt>
              </c:numCache>
            </c:numRef>
          </c:yVal>
          <c:smooth val="0"/>
          <c:extLst xmlns:c16r2="http://schemas.microsoft.com/office/drawing/2015/06/char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168390656"/>
        <c:axId val="168392192"/>
      </c:scatterChart>
      <c:catAx>
        <c:axId val="1683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92192"/>
        <c:crosses val="autoZero"/>
        <c:auto val="1"/>
        <c:lblAlgn val="ctr"/>
        <c:lblOffset val="100"/>
        <c:noMultiLvlLbl val="0"/>
      </c:catAx>
      <c:valAx>
        <c:axId val="1683921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83906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7.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12</xdr:col>
      <xdr:colOff>242457</xdr:colOff>
      <xdr:row>11</xdr:row>
      <xdr:rowOff>99318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10</xdr:col>
      <xdr:colOff>254000</xdr:colOff>
      <xdr:row>12</xdr:row>
      <xdr:rowOff>317501</xdr:rowOff>
    </xdr:from>
    <xdr:to>
      <xdr:col>12</xdr:col>
      <xdr:colOff>220535</xdr:colOff>
      <xdr:row>13</xdr:row>
      <xdr:rowOff>444297</xdr:rowOff>
    </xdr:to>
    <xdr:pic>
      <xdr:nvPicPr>
        <xdr:cNvPr id="3" name="Gráfico 2" descr="Gráfico de barras">
          <a:hlinkClick xmlns:r="http://schemas.openxmlformats.org/officeDocument/2006/relationships" r:id="rId4"/>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5</xdr:col>
      <xdr:colOff>35719</xdr:colOff>
      <xdr:row>1</xdr:row>
      <xdr:rowOff>130969</xdr:rowOff>
    </xdr:from>
    <xdr:to>
      <xdr:col>6</xdr:col>
      <xdr:colOff>2630386</xdr:colOff>
      <xdr:row>1</xdr:row>
      <xdr:rowOff>1290384</xdr:rowOff>
    </xdr:to>
    <xdr:pic>
      <xdr:nvPicPr>
        <xdr:cNvPr id="6" name="Imagen 5">
          <a:extLst>
            <a:ext uri="{FF2B5EF4-FFF2-40B4-BE49-F238E27FC236}">
              <a16:creationId xmlns=""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7282" y="130969"/>
          <a:ext cx="3773385"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90" zoomScaleNormal="90" workbookViewId="0">
      <selection activeCell="C2" sqref="C2:Q2"/>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2"/>
      <c r="C1" s="53"/>
      <c r="D1" s="53"/>
      <c r="E1" s="53"/>
      <c r="F1" s="53"/>
      <c r="G1" s="53"/>
      <c r="H1" s="53"/>
      <c r="I1" s="53"/>
      <c r="J1" s="53"/>
      <c r="K1" s="53"/>
      <c r="L1" s="53"/>
      <c r="M1" s="53"/>
      <c r="N1" s="53"/>
      <c r="O1" s="53"/>
      <c r="P1" s="53"/>
      <c r="Q1" s="53"/>
      <c r="R1" s="54"/>
    </row>
    <row r="2" spans="2:18" ht="27.95" customHeight="1" x14ac:dyDescent="0.25">
      <c r="B2" s="55"/>
      <c r="C2" s="210" t="s">
        <v>31</v>
      </c>
      <c r="D2" s="210"/>
      <c r="E2" s="210"/>
      <c r="F2" s="210"/>
      <c r="G2" s="210"/>
      <c r="H2" s="210"/>
      <c r="I2" s="210"/>
      <c r="J2" s="210"/>
      <c r="K2" s="210"/>
      <c r="L2" s="210"/>
      <c r="M2" s="210"/>
      <c r="N2" s="210"/>
      <c r="O2" s="210"/>
      <c r="P2" s="210"/>
      <c r="Q2" s="210"/>
      <c r="R2" s="56"/>
    </row>
    <row r="3" spans="2:18" s="78" customFormat="1" ht="3.95" customHeight="1" x14ac:dyDescent="0.25">
      <c r="B3" s="79"/>
      <c r="C3" s="80"/>
      <c r="D3" s="80"/>
      <c r="E3" s="80"/>
      <c r="F3" s="80"/>
      <c r="G3" s="80"/>
      <c r="H3" s="80"/>
      <c r="I3" s="80"/>
      <c r="J3" s="80"/>
      <c r="K3" s="80"/>
      <c r="L3" s="80"/>
      <c r="M3" s="80"/>
      <c r="N3" s="80"/>
      <c r="O3" s="80"/>
      <c r="P3" s="80"/>
      <c r="Q3" s="80"/>
      <c r="R3" s="81"/>
    </row>
    <row r="4" spans="2:18" ht="27.95" customHeight="1" x14ac:dyDescent="0.25">
      <c r="B4" s="55"/>
      <c r="C4" s="210" t="s">
        <v>43</v>
      </c>
      <c r="D4" s="210"/>
      <c r="E4" s="210"/>
      <c r="F4" s="210"/>
      <c r="G4" s="210"/>
      <c r="H4" s="210"/>
      <c r="I4" s="210"/>
      <c r="J4" s="210"/>
      <c r="K4" s="210"/>
      <c r="L4" s="210"/>
      <c r="M4" s="210"/>
      <c r="N4" s="210"/>
      <c r="O4" s="210"/>
      <c r="P4" s="210"/>
      <c r="Q4" s="210"/>
      <c r="R4" s="56"/>
    </row>
    <row r="5" spans="2:18" x14ac:dyDescent="0.25">
      <c r="B5" s="55"/>
      <c r="C5" s="51"/>
      <c r="D5" s="51"/>
      <c r="E5" s="51"/>
      <c r="F5" s="51"/>
      <c r="G5" s="51"/>
      <c r="H5" s="51"/>
      <c r="I5" s="51"/>
      <c r="J5" s="51"/>
      <c r="K5" s="51"/>
      <c r="L5" s="51"/>
      <c r="M5" s="51"/>
      <c r="N5" s="51"/>
      <c r="O5" s="51"/>
      <c r="P5" s="51"/>
      <c r="Q5" s="51"/>
      <c r="R5" s="56"/>
    </row>
    <row r="6" spans="2:18" x14ac:dyDescent="0.25">
      <c r="B6" s="55"/>
      <c r="C6" s="51"/>
      <c r="D6" s="51"/>
      <c r="E6" s="51"/>
      <c r="F6" s="51"/>
      <c r="G6" s="51"/>
      <c r="H6" s="51"/>
      <c r="I6" s="51"/>
      <c r="J6" s="51"/>
      <c r="K6" s="51"/>
      <c r="L6" s="51"/>
      <c r="M6" s="51"/>
      <c r="N6" s="51"/>
      <c r="O6" s="51"/>
      <c r="P6" s="51"/>
      <c r="Q6" s="51"/>
      <c r="R6" s="56"/>
    </row>
    <row r="7" spans="2:18" ht="24.75" customHeight="1" x14ac:dyDescent="0.25">
      <c r="B7" s="55"/>
      <c r="D7" s="211" t="s">
        <v>6</v>
      </c>
      <c r="E7" s="211"/>
      <c r="F7" s="211"/>
      <c r="G7" s="211"/>
      <c r="H7" s="211"/>
      <c r="I7" s="211"/>
      <c r="J7" s="211"/>
      <c r="K7" s="211"/>
      <c r="L7" s="211"/>
      <c r="M7" s="211"/>
      <c r="N7" s="211"/>
      <c r="O7" s="211"/>
      <c r="P7" s="211"/>
      <c r="Q7" s="60"/>
      <c r="R7" s="56"/>
    </row>
    <row r="8" spans="2:18" ht="20.100000000000001" customHeight="1" x14ac:dyDescent="0.25">
      <c r="B8" s="55"/>
      <c r="C8" s="51"/>
      <c r="D8" s="51"/>
      <c r="E8" s="51"/>
      <c r="F8" s="51"/>
      <c r="G8" s="51"/>
      <c r="H8" s="51"/>
      <c r="I8" s="51"/>
      <c r="J8" s="51"/>
      <c r="K8" s="51"/>
      <c r="L8" s="51"/>
      <c r="M8" s="51"/>
      <c r="N8" s="51"/>
      <c r="O8" s="51"/>
      <c r="P8" s="51"/>
      <c r="Q8" s="51"/>
      <c r="R8" s="56"/>
    </row>
    <row r="9" spans="2:18" ht="20.100000000000001" customHeight="1" x14ac:dyDescent="0.25">
      <c r="B9" s="55"/>
      <c r="C9" s="51"/>
      <c r="D9" s="51"/>
      <c r="E9" s="51"/>
      <c r="F9" s="51"/>
      <c r="G9" s="51"/>
      <c r="H9" s="51"/>
      <c r="I9" s="51"/>
      <c r="J9" s="51"/>
      <c r="K9" s="51"/>
      <c r="L9" s="51"/>
      <c r="M9" s="51"/>
      <c r="N9" s="51"/>
      <c r="O9" s="51"/>
      <c r="P9" s="51"/>
      <c r="Q9" s="51"/>
      <c r="R9" s="56"/>
    </row>
    <row r="10" spans="2:18" ht="24.75" customHeight="1" x14ac:dyDescent="0.25">
      <c r="B10" s="55"/>
      <c r="D10" s="211" t="s">
        <v>78</v>
      </c>
      <c r="E10" s="211"/>
      <c r="F10" s="211"/>
      <c r="G10" s="211"/>
      <c r="H10" s="211"/>
      <c r="I10" s="211"/>
      <c r="J10" s="211"/>
      <c r="K10" s="211"/>
      <c r="L10" s="211"/>
      <c r="M10" s="211"/>
      <c r="N10" s="211"/>
      <c r="O10" s="211"/>
      <c r="P10" s="211"/>
      <c r="Q10" s="60"/>
      <c r="R10" s="56"/>
    </row>
    <row r="11" spans="2:18" ht="20.100000000000001" customHeight="1" x14ac:dyDescent="0.25">
      <c r="B11" s="55"/>
      <c r="C11" s="51"/>
      <c r="D11" s="51"/>
      <c r="E11" s="51"/>
      <c r="F11" s="51"/>
      <c r="G11" s="51"/>
      <c r="H11" s="51"/>
      <c r="I11" s="51"/>
      <c r="J11" s="51"/>
      <c r="K11" s="51"/>
      <c r="L11" s="51"/>
      <c r="M11" s="51"/>
      <c r="N11" s="51"/>
      <c r="O11" s="51"/>
      <c r="P11" s="51"/>
      <c r="Q11" s="51"/>
      <c r="R11" s="56"/>
    </row>
    <row r="12" spans="2:18" ht="20.100000000000001" customHeight="1" x14ac:dyDescent="0.25">
      <c r="B12" s="55"/>
      <c r="C12" s="51"/>
      <c r="D12" s="51"/>
      <c r="E12" s="51"/>
      <c r="F12" s="51"/>
      <c r="G12" s="51"/>
      <c r="H12" s="51"/>
      <c r="I12" s="51"/>
      <c r="J12" s="51"/>
      <c r="K12" s="51"/>
      <c r="L12" s="51"/>
      <c r="M12" s="51"/>
      <c r="N12" s="51"/>
      <c r="O12" s="51"/>
      <c r="P12" s="51"/>
      <c r="Q12" s="51"/>
      <c r="R12" s="56"/>
    </row>
    <row r="13" spans="2:18" ht="24.75" customHeight="1" x14ac:dyDescent="0.25">
      <c r="B13" s="55"/>
      <c r="D13" s="211" t="s">
        <v>48</v>
      </c>
      <c r="E13" s="211"/>
      <c r="F13" s="211"/>
      <c r="G13" s="211"/>
      <c r="H13" s="211"/>
      <c r="I13" s="211"/>
      <c r="J13" s="211"/>
      <c r="K13" s="211"/>
      <c r="L13" s="211"/>
      <c r="M13" s="211"/>
      <c r="N13" s="211"/>
      <c r="O13" s="211"/>
      <c r="P13" s="211"/>
      <c r="Q13" s="60"/>
      <c r="R13" s="56"/>
    </row>
    <row r="14" spans="2:18" ht="20.100000000000001" customHeight="1" x14ac:dyDescent="0.25">
      <c r="B14" s="55"/>
      <c r="C14" s="51"/>
      <c r="D14" s="51"/>
      <c r="E14" s="51"/>
      <c r="F14" s="51"/>
      <c r="G14" s="51"/>
      <c r="H14" s="51"/>
      <c r="I14" s="51"/>
      <c r="J14" s="51"/>
      <c r="K14" s="51"/>
      <c r="L14" s="51"/>
      <c r="M14" s="51"/>
      <c r="N14" s="51"/>
      <c r="O14" s="51"/>
      <c r="P14" s="51"/>
      <c r="Q14" s="51"/>
      <c r="R14" s="56"/>
    </row>
    <row r="15" spans="2:18" ht="18.75" customHeight="1" thickBot="1" x14ac:dyDescent="0.3">
      <c r="B15" s="57"/>
      <c r="C15" s="58"/>
      <c r="D15" s="58"/>
      <c r="E15" s="58"/>
      <c r="F15" s="58"/>
      <c r="G15" s="58"/>
      <c r="H15" s="58"/>
      <c r="I15" s="58"/>
      <c r="J15" s="58"/>
      <c r="K15" s="58"/>
      <c r="L15" s="58"/>
      <c r="M15" s="58"/>
      <c r="N15" s="58"/>
      <c r="O15" s="58"/>
      <c r="P15" s="58"/>
      <c r="Q15" s="58"/>
      <c r="R15" s="59"/>
    </row>
    <row r="16" spans="2:1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sheetData>
  <mergeCells count="5">
    <mergeCell ref="C2:Q2"/>
    <mergeCell ref="D7:P7"/>
    <mergeCell ref="D10:P10"/>
    <mergeCell ref="D13:P13"/>
    <mergeCell ref="C4:Q4"/>
  </mergeCells>
  <hyperlinks>
    <hyperlink ref="D7:P7" location="Instrucciones!A1" display="INSTRUCCIONES DE DILIGENCIAMIENTO"/>
    <hyperlink ref="D10:P10" location="Autodiagnóstico!A1" display="AUTODIAGNÓSTICO"/>
    <hyperlink ref="D13:P13"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1"/>
  <sheetViews>
    <sheetView showGridLines="0" showZeros="0" topLeftCell="A57" zoomScale="90" zoomScaleNormal="90" workbookViewId="0">
      <selection activeCell="C81" sqref="C81:S8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4"/>
      <c r="C2" s="15"/>
      <c r="D2" s="8"/>
      <c r="E2" s="8"/>
      <c r="F2" s="8"/>
      <c r="G2" s="8"/>
      <c r="H2" s="8"/>
      <c r="I2" s="8"/>
      <c r="J2" s="8"/>
      <c r="K2" s="16"/>
      <c r="L2" s="8"/>
      <c r="M2" s="17"/>
      <c r="N2" s="8"/>
      <c r="O2" s="8"/>
      <c r="P2" s="8"/>
      <c r="Q2" s="8"/>
      <c r="R2" s="8"/>
      <c r="S2" s="8"/>
      <c r="T2" s="9"/>
    </row>
    <row r="3" spans="2:25" ht="27" x14ac:dyDescent="0.25">
      <c r="B3" s="18"/>
      <c r="C3" s="210" t="s">
        <v>44</v>
      </c>
      <c r="D3" s="210"/>
      <c r="E3" s="210"/>
      <c r="F3" s="210"/>
      <c r="G3" s="210"/>
      <c r="H3" s="210"/>
      <c r="I3" s="210"/>
      <c r="J3" s="210"/>
      <c r="K3" s="210"/>
      <c r="L3" s="210"/>
      <c r="M3" s="210"/>
      <c r="N3" s="210"/>
      <c r="O3" s="210"/>
      <c r="P3" s="210"/>
      <c r="Q3" s="210"/>
      <c r="R3" s="210"/>
      <c r="S3" s="210"/>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213" t="s">
        <v>6</v>
      </c>
      <c r="D5" s="213"/>
      <c r="E5" s="213"/>
      <c r="F5" s="213"/>
      <c r="G5" s="213"/>
      <c r="H5" s="213"/>
      <c r="I5" s="213"/>
      <c r="J5" s="213"/>
      <c r="K5" s="213"/>
      <c r="L5" s="213"/>
      <c r="M5" s="213"/>
      <c r="N5" s="213"/>
      <c r="O5" s="213"/>
      <c r="P5" s="213"/>
      <c r="Q5" s="213"/>
      <c r="R5" s="213"/>
      <c r="S5" s="213"/>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214" t="s">
        <v>49</v>
      </c>
      <c r="D7" s="214"/>
      <c r="E7" s="214"/>
      <c r="F7" s="214"/>
      <c r="G7" s="214"/>
      <c r="H7" s="214"/>
      <c r="I7" s="214"/>
      <c r="J7" s="214"/>
      <c r="K7" s="214"/>
      <c r="L7" s="214"/>
      <c r="M7" s="214"/>
      <c r="N7" s="214"/>
      <c r="O7" s="214"/>
      <c r="P7" s="214"/>
      <c r="Q7" s="214"/>
      <c r="R7" s="214"/>
      <c r="S7" s="214"/>
      <c r="T7" s="10"/>
    </row>
    <row r="8" spans="2:25" ht="15" customHeight="1" x14ac:dyDescent="0.25">
      <c r="B8" s="18"/>
      <c r="C8" s="214"/>
      <c r="D8" s="214"/>
      <c r="E8" s="214"/>
      <c r="F8" s="214"/>
      <c r="G8" s="214"/>
      <c r="H8" s="214"/>
      <c r="I8" s="214"/>
      <c r="J8" s="214"/>
      <c r="K8" s="214"/>
      <c r="L8" s="214"/>
      <c r="M8" s="214"/>
      <c r="N8" s="214"/>
      <c r="O8" s="214"/>
      <c r="P8" s="214"/>
      <c r="Q8" s="214"/>
      <c r="R8" s="214"/>
      <c r="S8" s="214"/>
      <c r="T8" s="10"/>
    </row>
    <row r="9" spans="2:25" ht="15" customHeight="1" x14ac:dyDescent="0.25">
      <c r="B9" s="18"/>
      <c r="C9" s="214"/>
      <c r="D9" s="214"/>
      <c r="E9" s="214"/>
      <c r="F9" s="214"/>
      <c r="G9" s="214"/>
      <c r="H9" s="214"/>
      <c r="I9" s="214"/>
      <c r="J9" s="214"/>
      <c r="K9" s="214"/>
      <c r="L9" s="214"/>
      <c r="M9" s="214"/>
      <c r="N9" s="214"/>
      <c r="O9" s="214"/>
      <c r="P9" s="214"/>
      <c r="Q9" s="214"/>
      <c r="R9" s="214"/>
      <c r="S9" s="214"/>
      <c r="T9" s="10"/>
    </row>
    <row r="10" spans="2:25" ht="15" customHeight="1" x14ac:dyDescent="0.25">
      <c r="B10" s="18"/>
      <c r="C10" s="214"/>
      <c r="D10" s="214"/>
      <c r="E10" s="214"/>
      <c r="F10" s="214"/>
      <c r="G10" s="214"/>
      <c r="H10" s="214"/>
      <c r="I10" s="214"/>
      <c r="J10" s="214"/>
      <c r="K10" s="214"/>
      <c r="L10" s="214"/>
      <c r="M10" s="214"/>
      <c r="N10" s="214"/>
      <c r="O10" s="214"/>
      <c r="P10" s="214"/>
      <c r="Q10" s="214"/>
      <c r="R10" s="214"/>
      <c r="S10" s="214"/>
      <c r="T10" s="10"/>
    </row>
    <row r="11" spans="2:25" ht="15" customHeight="1" x14ac:dyDescent="0.25">
      <c r="B11" s="18"/>
      <c r="C11" s="67"/>
      <c r="D11" s="6"/>
      <c r="E11" s="6"/>
      <c r="F11" s="6"/>
      <c r="G11" s="6"/>
      <c r="H11" s="6"/>
      <c r="I11" s="6"/>
      <c r="J11" s="6"/>
      <c r="L11" s="6"/>
      <c r="M11" s="7"/>
      <c r="N11" s="6"/>
      <c r="O11" s="6"/>
      <c r="P11" s="6"/>
      <c r="Q11" s="6"/>
      <c r="R11" s="6"/>
      <c r="S11" s="6"/>
      <c r="T11" s="10"/>
    </row>
    <row r="12" spans="2:25" ht="15" customHeight="1" x14ac:dyDescent="0.25">
      <c r="B12" s="18"/>
      <c r="C12" s="215" t="s">
        <v>50</v>
      </c>
      <c r="D12" s="216"/>
      <c r="E12" s="216"/>
      <c r="F12" s="216"/>
      <c r="G12" s="216"/>
      <c r="H12" s="216"/>
      <c r="I12" s="216"/>
      <c r="J12" s="216"/>
      <c r="K12" s="216"/>
      <c r="L12" s="216"/>
      <c r="M12" s="216"/>
      <c r="N12" s="216"/>
      <c r="O12" s="216"/>
      <c r="P12" s="216"/>
      <c r="Q12" s="216"/>
      <c r="R12" s="216"/>
      <c r="S12" s="216"/>
      <c r="T12" s="10"/>
    </row>
    <row r="13" spans="2:25" ht="15" customHeight="1" x14ac:dyDescent="0.25">
      <c r="B13" s="18"/>
      <c r="C13" s="216"/>
      <c r="D13" s="216"/>
      <c r="E13" s="216"/>
      <c r="F13" s="216"/>
      <c r="G13" s="216"/>
      <c r="H13" s="216"/>
      <c r="I13" s="216"/>
      <c r="J13" s="216"/>
      <c r="K13" s="216"/>
      <c r="L13" s="216"/>
      <c r="M13" s="216"/>
      <c r="N13" s="216"/>
      <c r="O13" s="216"/>
      <c r="P13" s="216"/>
      <c r="Q13" s="216"/>
      <c r="R13" s="216"/>
      <c r="S13" s="216"/>
      <c r="T13" s="10"/>
    </row>
    <row r="14" spans="2:25" ht="15" customHeight="1" x14ac:dyDescent="0.25">
      <c r="B14" s="18"/>
      <c r="C14" s="67"/>
      <c r="D14" s="6"/>
      <c r="E14" s="6"/>
      <c r="F14" s="6"/>
      <c r="G14" s="6"/>
      <c r="H14" s="6"/>
      <c r="I14" s="6"/>
      <c r="J14" s="6"/>
      <c r="L14" s="6"/>
      <c r="M14" s="7"/>
      <c r="N14" s="6"/>
      <c r="O14" s="6"/>
      <c r="P14" s="6"/>
      <c r="Q14" s="6"/>
      <c r="R14" s="6"/>
      <c r="S14" s="6"/>
      <c r="T14" s="10"/>
    </row>
    <row r="15" spans="2:25" ht="15" customHeight="1" x14ac:dyDescent="0.25">
      <c r="B15" s="18"/>
      <c r="C15" s="69" t="s">
        <v>51</v>
      </c>
      <c r="D15" s="6"/>
      <c r="E15" s="6"/>
      <c r="F15" s="6"/>
      <c r="G15" s="6"/>
      <c r="H15" s="6"/>
      <c r="I15" s="6"/>
      <c r="J15" s="6"/>
      <c r="L15" s="6"/>
      <c r="M15" s="7"/>
      <c r="N15" s="6"/>
      <c r="O15" s="6"/>
      <c r="P15" s="6"/>
      <c r="Q15" s="6"/>
      <c r="R15" s="6"/>
      <c r="S15" s="6"/>
      <c r="T15" s="10"/>
    </row>
    <row r="16" spans="2:25" ht="14.25" customHeight="1" x14ac:dyDescent="0.25">
      <c r="B16" s="18"/>
      <c r="C16" s="67"/>
      <c r="D16" s="6"/>
      <c r="E16" s="6"/>
      <c r="F16" s="6"/>
      <c r="G16" s="6"/>
      <c r="H16" s="6"/>
      <c r="I16" s="6"/>
      <c r="J16" s="6"/>
      <c r="L16" s="6"/>
      <c r="M16" s="7"/>
      <c r="N16" s="6"/>
      <c r="O16" s="6"/>
      <c r="P16" s="6"/>
      <c r="Q16" s="6"/>
      <c r="R16" s="6"/>
      <c r="S16" s="6"/>
      <c r="T16" s="10"/>
    </row>
    <row r="17" spans="2:20" ht="15" customHeight="1" x14ac:dyDescent="0.2">
      <c r="B17" s="18"/>
      <c r="C17" s="6" t="s">
        <v>25</v>
      </c>
      <c r="D17" s="73"/>
      <c r="E17" s="73"/>
      <c r="F17" s="73"/>
      <c r="G17" s="82"/>
      <c r="H17" s="82"/>
      <c r="I17" s="82"/>
      <c r="J17" s="82"/>
      <c r="K17" s="82"/>
      <c r="L17" s="82"/>
      <c r="M17" s="82"/>
      <c r="N17" s="82"/>
      <c r="O17" s="82"/>
      <c r="P17" s="82"/>
      <c r="Q17" s="82"/>
      <c r="R17" s="82"/>
      <c r="S17" s="82"/>
      <c r="T17" s="10"/>
    </row>
    <row r="18" spans="2:20" ht="15" customHeight="1" x14ac:dyDescent="0.2">
      <c r="B18" s="18"/>
      <c r="C18" s="73"/>
      <c r="D18" s="73"/>
      <c r="E18" s="73"/>
      <c r="F18" s="73"/>
      <c r="G18" s="82"/>
      <c r="H18" s="82"/>
      <c r="I18" s="82"/>
      <c r="J18" s="82"/>
      <c r="K18" s="82"/>
      <c r="L18" s="82"/>
      <c r="M18" s="82"/>
      <c r="N18" s="82"/>
      <c r="O18" s="82"/>
      <c r="P18" s="82"/>
      <c r="Q18" s="82"/>
      <c r="R18" s="82"/>
      <c r="S18" s="82"/>
      <c r="T18" s="10"/>
    </row>
    <row r="19" spans="2:20" ht="15" customHeight="1" x14ac:dyDescent="0.2">
      <c r="B19" s="18"/>
      <c r="C19" s="74" t="s">
        <v>13</v>
      </c>
      <c r="D19" s="67" t="s">
        <v>52</v>
      </c>
      <c r="E19" s="73"/>
      <c r="F19" s="73"/>
      <c r="G19" s="6"/>
      <c r="H19" s="6"/>
      <c r="I19" s="6"/>
      <c r="J19" s="6"/>
      <c r="L19" s="6"/>
      <c r="M19" s="7"/>
      <c r="N19" s="6"/>
      <c r="O19" s="6"/>
      <c r="P19" s="6"/>
      <c r="Q19" s="6"/>
      <c r="R19" s="6"/>
      <c r="S19" s="6"/>
      <c r="T19" s="10"/>
    </row>
    <row r="20" spans="2:20" ht="15" customHeight="1" x14ac:dyDescent="0.2">
      <c r="B20" s="18"/>
      <c r="C20" s="74" t="s">
        <v>13</v>
      </c>
      <c r="D20" s="6" t="s">
        <v>53</v>
      </c>
      <c r="E20" s="73"/>
      <c r="F20" s="73"/>
      <c r="G20" s="6"/>
      <c r="H20" s="6"/>
      <c r="I20" s="6"/>
      <c r="J20" s="6"/>
      <c r="L20" s="6"/>
      <c r="M20" s="7"/>
      <c r="N20" s="6"/>
      <c r="O20" s="6"/>
      <c r="P20" s="6"/>
      <c r="Q20" s="6"/>
      <c r="R20" s="6"/>
      <c r="S20" s="6"/>
      <c r="T20" s="10"/>
    </row>
    <row r="21" spans="2:20" ht="15" customHeight="1" x14ac:dyDescent="0.2">
      <c r="B21" s="18"/>
      <c r="C21" s="74" t="s">
        <v>13</v>
      </c>
      <c r="D21" s="6" t="s">
        <v>37</v>
      </c>
      <c r="E21" s="73"/>
      <c r="F21" s="73"/>
      <c r="G21" s="6"/>
      <c r="H21" s="6"/>
      <c r="I21" s="6"/>
      <c r="J21" s="6"/>
      <c r="L21" s="6"/>
      <c r="M21" s="7"/>
      <c r="N21" s="6"/>
      <c r="O21" s="6"/>
      <c r="P21" s="6"/>
      <c r="Q21" s="6"/>
      <c r="R21" s="6"/>
      <c r="S21" s="6"/>
      <c r="T21" s="10"/>
    </row>
    <row r="22" spans="2:20" ht="15" customHeight="1" x14ac:dyDescent="0.2">
      <c r="B22" s="18"/>
      <c r="C22" s="74" t="s">
        <v>13</v>
      </c>
      <c r="D22" s="6" t="s">
        <v>36</v>
      </c>
      <c r="E22" s="73"/>
      <c r="F22" s="73"/>
      <c r="G22" s="6"/>
      <c r="H22" s="6"/>
      <c r="I22" s="6"/>
      <c r="J22" s="6"/>
      <c r="L22" s="6"/>
      <c r="M22" s="7"/>
      <c r="N22" s="6"/>
      <c r="O22" s="6"/>
      <c r="P22" s="6"/>
      <c r="Q22" s="6"/>
      <c r="R22" s="6"/>
      <c r="S22" s="6"/>
      <c r="T22" s="10"/>
    </row>
    <row r="23" spans="2:20" ht="15" customHeight="1" x14ac:dyDescent="0.2">
      <c r="B23" s="18"/>
      <c r="C23" s="74" t="s">
        <v>13</v>
      </c>
      <c r="D23" s="6" t="s">
        <v>38</v>
      </c>
      <c r="E23" s="73"/>
      <c r="F23" s="73"/>
      <c r="G23" s="6"/>
      <c r="H23" s="6"/>
      <c r="I23" s="6"/>
      <c r="J23" s="6"/>
      <c r="L23" s="6"/>
      <c r="M23" s="7"/>
      <c r="N23" s="6"/>
      <c r="O23" s="6"/>
      <c r="P23" s="6"/>
      <c r="Q23" s="6"/>
      <c r="R23" s="6"/>
      <c r="S23" s="6"/>
      <c r="T23" s="10"/>
    </row>
    <row r="24" spans="2:20" ht="15" customHeight="1" x14ac:dyDescent="0.2">
      <c r="B24" s="18"/>
      <c r="C24" s="74" t="s">
        <v>13</v>
      </c>
      <c r="D24" s="3" t="s">
        <v>218</v>
      </c>
      <c r="E24" s="73"/>
      <c r="F24" s="73"/>
      <c r="G24" s="6"/>
      <c r="H24" s="6"/>
      <c r="I24" s="6"/>
      <c r="J24" s="6"/>
      <c r="L24" s="6"/>
      <c r="M24" s="7"/>
      <c r="N24" s="6"/>
      <c r="O24" s="6"/>
      <c r="P24" s="6"/>
      <c r="Q24" s="6"/>
      <c r="R24" s="6"/>
      <c r="S24" s="6"/>
      <c r="T24" s="10"/>
    </row>
    <row r="25" spans="2:20" ht="15" customHeight="1" x14ac:dyDescent="0.2">
      <c r="B25" s="18"/>
      <c r="C25" s="74" t="s">
        <v>13</v>
      </c>
      <c r="D25" s="68" t="s">
        <v>39</v>
      </c>
      <c r="E25" s="75"/>
      <c r="F25" s="75"/>
      <c r="G25" s="3"/>
      <c r="H25" s="6"/>
      <c r="I25" s="6"/>
      <c r="J25" s="6"/>
      <c r="L25" s="6"/>
      <c r="M25" s="7"/>
      <c r="N25" s="6"/>
      <c r="O25" s="6"/>
      <c r="P25" s="6"/>
      <c r="Q25" s="6"/>
      <c r="R25" s="6"/>
      <c r="S25" s="6"/>
      <c r="T25" s="10"/>
    </row>
    <row r="26" spans="2:20" ht="15" customHeight="1" x14ac:dyDescent="0.2">
      <c r="B26" s="18"/>
      <c r="C26" s="74"/>
      <c r="D26" s="6"/>
      <c r="E26" s="73"/>
      <c r="F26" s="73"/>
      <c r="G26" s="6"/>
      <c r="H26" s="6"/>
      <c r="I26" s="6"/>
      <c r="J26" s="6"/>
      <c r="L26" s="6"/>
      <c r="M26" s="7"/>
      <c r="N26" s="6"/>
      <c r="O26" s="6"/>
      <c r="P26" s="6"/>
      <c r="Q26" s="6"/>
      <c r="R26" s="6"/>
      <c r="S26" s="6"/>
      <c r="T26" s="10"/>
    </row>
    <row r="27" spans="2:20" ht="15" customHeight="1" x14ac:dyDescent="0.25">
      <c r="B27" s="18"/>
      <c r="C27" s="6" t="s">
        <v>54</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24</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83" t="s">
        <v>14</v>
      </c>
      <c r="D31" s="83" t="s">
        <v>15</v>
      </c>
      <c r="E31" s="83" t="s">
        <v>16</v>
      </c>
      <c r="F31" s="6"/>
      <c r="G31" s="6"/>
      <c r="H31" s="6"/>
      <c r="I31" s="6"/>
      <c r="J31" s="6"/>
      <c r="L31" s="6"/>
      <c r="M31" s="7"/>
      <c r="N31" s="6"/>
      <c r="O31" s="6"/>
      <c r="P31" s="6"/>
      <c r="Q31" s="6"/>
      <c r="R31" s="6"/>
      <c r="S31" s="6"/>
      <c r="T31" s="10"/>
    </row>
    <row r="32" spans="2:20" ht="15" customHeight="1" x14ac:dyDescent="0.25">
      <c r="B32" s="18"/>
      <c r="C32" s="61" t="s">
        <v>17</v>
      </c>
      <c r="D32" s="62">
        <v>1</v>
      </c>
      <c r="E32" s="84"/>
      <c r="F32" s="6"/>
      <c r="G32" s="6"/>
      <c r="H32" s="6"/>
      <c r="I32" s="6"/>
      <c r="J32" s="6"/>
      <c r="L32" s="6"/>
      <c r="M32" s="7"/>
      <c r="N32" s="6"/>
      <c r="O32" s="6"/>
      <c r="P32" s="6"/>
      <c r="Q32" s="6"/>
      <c r="R32" s="6"/>
      <c r="S32" s="6"/>
      <c r="T32" s="10"/>
    </row>
    <row r="33" spans="2:20" ht="15" customHeight="1" x14ac:dyDescent="0.25">
      <c r="B33" s="18"/>
      <c r="C33" s="63" t="s">
        <v>18</v>
      </c>
      <c r="D33" s="64">
        <v>2</v>
      </c>
      <c r="E33" s="85"/>
      <c r="F33" s="6"/>
      <c r="G33" s="6"/>
      <c r="H33" s="6"/>
      <c r="I33" s="6"/>
      <c r="J33" s="6"/>
      <c r="L33" s="6"/>
      <c r="M33" s="7"/>
      <c r="N33" s="6"/>
      <c r="O33" s="6"/>
      <c r="P33" s="6"/>
      <c r="Q33" s="6"/>
      <c r="R33" s="6"/>
      <c r="S33" s="6"/>
      <c r="T33" s="10"/>
    </row>
    <row r="34" spans="2:20" ht="15" customHeight="1" x14ac:dyDescent="0.25">
      <c r="B34" s="18"/>
      <c r="C34" s="63" t="s">
        <v>19</v>
      </c>
      <c r="D34" s="64">
        <v>3</v>
      </c>
      <c r="E34" s="86"/>
      <c r="F34" s="6"/>
      <c r="G34" s="6"/>
      <c r="H34" s="6"/>
      <c r="I34" s="6"/>
      <c r="J34" s="6"/>
      <c r="L34" s="6"/>
      <c r="M34" s="7"/>
      <c r="N34" s="6"/>
      <c r="O34" s="6"/>
      <c r="P34" s="6"/>
      <c r="Q34" s="6"/>
      <c r="R34" s="6"/>
      <c r="S34" s="6"/>
      <c r="T34" s="10"/>
    </row>
    <row r="35" spans="2:20" ht="15" customHeight="1" x14ac:dyDescent="0.25">
      <c r="B35" s="18"/>
      <c r="C35" s="63" t="s">
        <v>20</v>
      </c>
      <c r="D35" s="64">
        <v>4</v>
      </c>
      <c r="E35" s="87"/>
      <c r="F35" s="6"/>
      <c r="G35" s="6"/>
      <c r="H35" s="6"/>
      <c r="I35" s="6"/>
      <c r="J35" s="6"/>
      <c r="L35" s="6"/>
      <c r="M35" s="7"/>
      <c r="N35" s="6"/>
      <c r="O35" s="6"/>
      <c r="P35" s="6"/>
      <c r="Q35" s="6"/>
      <c r="R35" s="6"/>
      <c r="S35" s="6"/>
      <c r="T35" s="10"/>
    </row>
    <row r="36" spans="2:20" ht="15" customHeight="1" x14ac:dyDescent="0.25">
      <c r="B36" s="18"/>
      <c r="C36" s="65" t="s">
        <v>21</v>
      </c>
      <c r="D36" s="66">
        <v>5</v>
      </c>
      <c r="E36" s="88"/>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215" t="s">
        <v>55</v>
      </c>
      <c r="D38" s="216"/>
      <c r="E38" s="216"/>
      <c r="F38" s="216"/>
      <c r="G38" s="216"/>
      <c r="H38" s="216"/>
      <c r="I38" s="216"/>
      <c r="J38" s="216"/>
      <c r="K38" s="216"/>
      <c r="L38" s="216"/>
      <c r="M38" s="216"/>
      <c r="N38" s="216"/>
      <c r="O38" s="216"/>
      <c r="P38" s="216"/>
      <c r="Q38" s="216"/>
      <c r="R38" s="216"/>
      <c r="S38" s="216"/>
      <c r="T38" s="10"/>
    </row>
    <row r="39" spans="2:20" ht="15" customHeight="1" x14ac:dyDescent="0.25">
      <c r="B39" s="18"/>
      <c r="C39" s="216"/>
      <c r="D39" s="216"/>
      <c r="E39" s="216"/>
      <c r="F39" s="216"/>
      <c r="G39" s="216"/>
      <c r="H39" s="216"/>
      <c r="I39" s="216"/>
      <c r="J39" s="216"/>
      <c r="K39" s="216"/>
      <c r="L39" s="216"/>
      <c r="M39" s="216"/>
      <c r="N39" s="216"/>
      <c r="O39" s="216"/>
      <c r="P39" s="216"/>
      <c r="Q39" s="216"/>
      <c r="R39" s="216"/>
      <c r="S39" s="216"/>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89" t="s">
        <v>56</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218" t="s">
        <v>57</v>
      </c>
      <c r="D43" s="219"/>
      <c r="E43" s="219"/>
      <c r="F43" s="219"/>
      <c r="G43" s="219"/>
      <c r="H43" s="219"/>
      <c r="I43" s="219"/>
      <c r="J43" s="219"/>
      <c r="K43" s="219"/>
      <c r="L43" s="219"/>
      <c r="M43" s="219"/>
      <c r="N43" s="219"/>
      <c r="O43" s="219"/>
      <c r="P43" s="219"/>
      <c r="Q43" s="219"/>
      <c r="R43" s="219"/>
      <c r="S43" s="219"/>
      <c r="T43" s="10"/>
    </row>
    <row r="44" spans="2:20" ht="15" customHeight="1" x14ac:dyDescent="0.25">
      <c r="B44" s="18"/>
      <c r="C44" s="219"/>
      <c r="D44" s="219"/>
      <c r="E44" s="219"/>
      <c r="F44" s="219"/>
      <c r="G44" s="219"/>
      <c r="H44" s="219"/>
      <c r="I44" s="219"/>
      <c r="J44" s="219"/>
      <c r="K44" s="219"/>
      <c r="L44" s="219"/>
      <c r="M44" s="219"/>
      <c r="N44" s="219"/>
      <c r="O44" s="219"/>
      <c r="P44" s="219"/>
      <c r="Q44" s="219"/>
      <c r="R44" s="219"/>
      <c r="S44" s="219"/>
      <c r="T44" s="10"/>
    </row>
    <row r="45" spans="2:20" ht="15" customHeight="1" x14ac:dyDescent="0.25">
      <c r="B45" s="18"/>
      <c r="C45" s="219"/>
      <c r="D45" s="219"/>
      <c r="E45" s="219"/>
      <c r="F45" s="219"/>
      <c r="G45" s="219"/>
      <c r="H45" s="219"/>
      <c r="I45" s="219"/>
      <c r="J45" s="219"/>
      <c r="K45" s="219"/>
      <c r="L45" s="219"/>
      <c r="M45" s="219"/>
      <c r="N45" s="219"/>
      <c r="O45" s="219"/>
      <c r="P45" s="219"/>
      <c r="Q45" s="219"/>
      <c r="R45" s="219"/>
      <c r="S45" s="219"/>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215" t="s">
        <v>58</v>
      </c>
      <c r="D47" s="216"/>
      <c r="E47" s="216"/>
      <c r="F47" s="216"/>
      <c r="G47" s="216"/>
      <c r="H47" s="216"/>
      <c r="I47" s="216"/>
      <c r="J47" s="216"/>
      <c r="K47" s="216"/>
      <c r="L47" s="216"/>
      <c r="M47" s="216"/>
      <c r="N47" s="216"/>
      <c r="O47" s="216"/>
      <c r="P47" s="216"/>
      <c r="Q47" s="216"/>
      <c r="R47" s="216"/>
      <c r="S47" s="216"/>
      <c r="T47" s="10"/>
    </row>
    <row r="48" spans="2:20" ht="15" customHeight="1" x14ac:dyDescent="0.25">
      <c r="B48" s="18"/>
      <c r="C48" s="216"/>
      <c r="D48" s="216"/>
      <c r="E48" s="216"/>
      <c r="F48" s="216"/>
      <c r="G48" s="216"/>
      <c r="H48" s="216"/>
      <c r="I48" s="216"/>
      <c r="J48" s="216"/>
      <c r="K48" s="216"/>
      <c r="L48" s="216"/>
      <c r="M48" s="216"/>
      <c r="N48" s="216"/>
      <c r="O48" s="216"/>
      <c r="P48" s="216"/>
      <c r="Q48" s="216"/>
      <c r="R48" s="216"/>
      <c r="S48" s="216"/>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26</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67"/>
      <c r="D52" s="6"/>
      <c r="E52" s="6"/>
      <c r="F52" s="6"/>
      <c r="G52" s="6"/>
      <c r="H52" s="6"/>
      <c r="I52" s="6"/>
      <c r="J52" s="6"/>
      <c r="L52" s="6"/>
      <c r="M52" s="7"/>
      <c r="N52" s="6"/>
      <c r="O52" s="6"/>
      <c r="P52" s="6"/>
      <c r="Q52" s="6"/>
      <c r="R52" s="6"/>
      <c r="S52" s="6"/>
      <c r="T52" s="10"/>
    </row>
    <row r="53" spans="2:20" ht="15" customHeight="1" x14ac:dyDescent="0.25">
      <c r="B53" s="18"/>
      <c r="C53" s="69" t="s">
        <v>27</v>
      </c>
      <c r="D53" s="6"/>
      <c r="E53" s="6"/>
      <c r="F53" s="6"/>
      <c r="G53" s="6"/>
      <c r="H53" s="6"/>
      <c r="I53" s="6"/>
      <c r="J53" s="6"/>
      <c r="L53" s="6"/>
      <c r="M53" s="7"/>
      <c r="N53" s="6"/>
      <c r="O53" s="6"/>
      <c r="P53" s="6"/>
      <c r="Q53" s="6"/>
      <c r="R53" s="6"/>
      <c r="S53" s="6"/>
      <c r="T53" s="10"/>
    </row>
    <row r="54" spans="2:20" ht="15" customHeight="1" x14ac:dyDescent="0.25">
      <c r="B54" s="18"/>
      <c r="C54" s="67"/>
      <c r="D54" s="6"/>
      <c r="E54" s="6"/>
      <c r="F54" s="6"/>
      <c r="G54" s="6"/>
      <c r="H54" s="6"/>
      <c r="I54" s="6"/>
      <c r="J54" s="6"/>
      <c r="L54" s="6"/>
      <c r="M54" s="7"/>
      <c r="N54" s="6"/>
      <c r="O54" s="6"/>
      <c r="P54" s="6"/>
      <c r="Q54" s="6"/>
      <c r="R54" s="6"/>
      <c r="S54" s="6"/>
      <c r="T54" s="10"/>
    </row>
    <row r="55" spans="2:20" ht="15" customHeight="1" x14ac:dyDescent="0.25">
      <c r="B55" s="18"/>
      <c r="C55" s="215" t="s">
        <v>59</v>
      </c>
      <c r="D55" s="216"/>
      <c r="E55" s="216"/>
      <c r="F55" s="216"/>
      <c r="G55" s="216"/>
      <c r="H55" s="216"/>
      <c r="I55" s="216"/>
      <c r="J55" s="216"/>
      <c r="K55" s="216"/>
      <c r="L55" s="216"/>
      <c r="M55" s="216"/>
      <c r="N55" s="216"/>
      <c r="O55" s="216"/>
      <c r="P55" s="216"/>
      <c r="Q55" s="216"/>
      <c r="R55" s="216"/>
      <c r="S55" s="216"/>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215" t="s">
        <v>60</v>
      </c>
      <c r="D57" s="216"/>
      <c r="E57" s="216"/>
      <c r="F57" s="216"/>
      <c r="G57" s="216"/>
      <c r="H57" s="216"/>
      <c r="I57" s="216"/>
      <c r="J57" s="216"/>
      <c r="K57" s="216"/>
      <c r="L57" s="216"/>
      <c r="M57" s="216"/>
      <c r="N57" s="216"/>
      <c r="O57" s="216"/>
      <c r="P57" s="216"/>
      <c r="Q57" s="216"/>
      <c r="R57" s="216"/>
      <c r="S57" s="216"/>
      <c r="T57" s="10"/>
    </row>
    <row r="58" spans="2:20" ht="15" customHeight="1" x14ac:dyDescent="0.25">
      <c r="B58" s="18"/>
      <c r="C58" s="216"/>
      <c r="D58" s="216"/>
      <c r="E58" s="216"/>
      <c r="F58" s="216"/>
      <c r="G58" s="216"/>
      <c r="H58" s="216"/>
      <c r="I58" s="216"/>
      <c r="J58" s="216"/>
      <c r="K58" s="216"/>
      <c r="L58" s="216"/>
      <c r="M58" s="216"/>
      <c r="N58" s="216"/>
      <c r="O58" s="216"/>
      <c r="P58" s="216"/>
      <c r="Q58" s="216"/>
      <c r="R58" s="216"/>
      <c r="S58" s="216"/>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61</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215" t="s">
        <v>62</v>
      </c>
      <c r="D62" s="216"/>
      <c r="E62" s="216"/>
      <c r="F62" s="216"/>
      <c r="G62" s="216"/>
      <c r="H62" s="216"/>
      <c r="I62" s="216"/>
      <c r="J62" s="216"/>
      <c r="K62" s="216"/>
      <c r="L62" s="216"/>
      <c r="M62" s="216"/>
      <c r="N62" s="216"/>
      <c r="O62" s="216"/>
      <c r="P62" s="216"/>
      <c r="Q62" s="216"/>
      <c r="R62" s="216"/>
      <c r="S62" s="216"/>
      <c r="T62" s="10"/>
    </row>
    <row r="63" spans="2:20" ht="15" customHeight="1" x14ac:dyDescent="0.25">
      <c r="B63" s="18"/>
      <c r="C63" s="216"/>
      <c r="D63" s="216"/>
      <c r="E63" s="216"/>
      <c r="F63" s="216"/>
      <c r="G63" s="216"/>
      <c r="H63" s="216"/>
      <c r="I63" s="216"/>
      <c r="J63" s="216"/>
      <c r="K63" s="216"/>
      <c r="L63" s="216"/>
      <c r="M63" s="216"/>
      <c r="N63" s="216"/>
      <c r="O63" s="216"/>
      <c r="P63" s="216"/>
      <c r="Q63" s="216"/>
      <c r="R63" s="216"/>
      <c r="S63" s="216"/>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215" t="s">
        <v>63</v>
      </c>
      <c r="D65" s="216"/>
      <c r="E65" s="216"/>
      <c r="F65" s="216"/>
      <c r="G65" s="216"/>
      <c r="H65" s="216"/>
      <c r="I65" s="216"/>
      <c r="J65" s="216"/>
      <c r="K65" s="216"/>
      <c r="L65" s="216"/>
      <c r="M65" s="216"/>
      <c r="N65" s="216"/>
      <c r="O65" s="216"/>
      <c r="P65" s="216"/>
      <c r="Q65" s="216"/>
      <c r="R65" s="216"/>
      <c r="S65" s="216"/>
      <c r="T65" s="10"/>
    </row>
    <row r="66" spans="2:20" ht="15" customHeight="1" x14ac:dyDescent="0.25">
      <c r="B66" s="18"/>
      <c r="C66" s="216"/>
      <c r="D66" s="216"/>
      <c r="E66" s="216"/>
      <c r="F66" s="216"/>
      <c r="G66" s="216"/>
      <c r="H66" s="216"/>
      <c r="I66" s="216"/>
      <c r="J66" s="216"/>
      <c r="K66" s="216"/>
      <c r="L66" s="216"/>
      <c r="M66" s="216"/>
      <c r="N66" s="216"/>
      <c r="O66" s="216"/>
      <c r="P66" s="216"/>
      <c r="Q66" s="216"/>
      <c r="R66" s="216"/>
      <c r="S66" s="216"/>
      <c r="T66" s="10"/>
    </row>
    <row r="67" spans="2:20" ht="15" customHeight="1" x14ac:dyDescent="0.25">
      <c r="B67" s="18"/>
      <c r="C67" s="50"/>
      <c r="D67" s="50"/>
      <c r="E67" s="50"/>
      <c r="F67" s="50"/>
      <c r="G67" s="50"/>
      <c r="H67" s="50"/>
      <c r="I67" s="50"/>
      <c r="J67" s="50"/>
      <c r="K67" s="50"/>
      <c r="L67" s="50"/>
      <c r="M67" s="50"/>
      <c r="N67" s="50"/>
      <c r="O67" s="50"/>
      <c r="P67" s="50"/>
      <c r="Q67" s="50"/>
      <c r="R67" s="50"/>
      <c r="S67" s="50"/>
      <c r="T67" s="10"/>
    </row>
    <row r="68" spans="2:20" ht="15" customHeight="1" x14ac:dyDescent="0.25">
      <c r="B68" s="18"/>
      <c r="C68" s="67"/>
      <c r="D68" s="6"/>
      <c r="E68" s="6"/>
      <c r="F68" s="6"/>
      <c r="G68" s="6"/>
      <c r="H68" s="6"/>
      <c r="I68" s="6"/>
      <c r="J68" s="6"/>
      <c r="L68" s="6"/>
      <c r="M68" s="7"/>
      <c r="N68" s="6"/>
      <c r="O68" s="6"/>
      <c r="P68" s="6"/>
      <c r="Q68" s="6"/>
      <c r="R68" s="6"/>
      <c r="S68" s="6"/>
      <c r="T68" s="10"/>
    </row>
    <row r="69" spans="2:20" ht="15" customHeight="1" x14ac:dyDescent="0.25">
      <c r="B69" s="18"/>
      <c r="C69" s="69" t="s">
        <v>64</v>
      </c>
      <c r="D69" s="6"/>
      <c r="E69" s="6"/>
      <c r="F69" s="6"/>
      <c r="G69" s="6"/>
      <c r="H69" s="6"/>
      <c r="I69" s="6"/>
      <c r="J69" s="6"/>
      <c r="L69" s="6"/>
      <c r="M69" s="7"/>
      <c r="N69" s="6"/>
      <c r="O69" s="6"/>
      <c r="P69" s="6"/>
      <c r="Q69" s="6"/>
      <c r="R69" s="6"/>
      <c r="S69" s="6"/>
      <c r="T69" s="10"/>
    </row>
    <row r="70" spans="2:20" ht="15.75" customHeight="1" x14ac:dyDescent="0.25">
      <c r="B70" s="18"/>
      <c r="C70" s="67"/>
      <c r="D70" s="6"/>
      <c r="E70" s="6"/>
      <c r="F70" s="6"/>
      <c r="G70" s="6"/>
      <c r="H70" s="6"/>
      <c r="I70" s="6"/>
      <c r="J70" s="6"/>
      <c r="L70" s="6"/>
      <c r="M70" s="7"/>
      <c r="N70" s="6"/>
      <c r="O70" s="6"/>
      <c r="P70" s="6"/>
      <c r="Q70" s="6"/>
      <c r="R70" s="6"/>
      <c r="S70" s="6"/>
      <c r="T70" s="10"/>
    </row>
    <row r="71" spans="2:20" ht="15" customHeight="1" x14ac:dyDescent="0.25">
      <c r="B71" s="18"/>
      <c r="C71" s="6" t="s">
        <v>33</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216</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217</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74" t="s">
        <v>13</v>
      </c>
      <c r="D77" s="6" t="s">
        <v>65</v>
      </c>
      <c r="E77" s="6"/>
      <c r="F77" s="6"/>
      <c r="G77" s="6"/>
      <c r="H77" s="6"/>
      <c r="I77" s="6"/>
      <c r="J77" s="6"/>
      <c r="L77" s="6"/>
      <c r="M77" s="7"/>
      <c r="N77" s="6"/>
      <c r="O77" s="6"/>
      <c r="P77" s="6"/>
      <c r="Q77" s="6"/>
      <c r="R77" s="6"/>
      <c r="S77" s="6"/>
      <c r="T77" s="10"/>
    </row>
    <row r="78" spans="2:20" ht="15" customHeight="1" x14ac:dyDescent="0.2">
      <c r="B78" s="18"/>
      <c r="C78" s="74" t="s">
        <v>13</v>
      </c>
      <c r="D78" s="6" t="s">
        <v>66</v>
      </c>
      <c r="E78" s="6"/>
      <c r="F78" s="6"/>
      <c r="G78" s="6"/>
      <c r="H78" s="6"/>
      <c r="I78" s="6"/>
      <c r="J78" s="6"/>
      <c r="L78" s="6"/>
      <c r="M78" s="7"/>
      <c r="N78" s="6"/>
      <c r="O78" s="6"/>
      <c r="P78" s="6"/>
      <c r="Q78" s="6"/>
      <c r="R78" s="6"/>
      <c r="S78" s="6"/>
      <c r="T78" s="10"/>
    </row>
    <row r="79" spans="2:20" ht="15" customHeight="1" x14ac:dyDescent="0.2">
      <c r="B79" s="18"/>
      <c r="C79" s="74" t="s">
        <v>13</v>
      </c>
      <c r="D79" s="6" t="s">
        <v>67</v>
      </c>
      <c r="E79" s="6"/>
      <c r="F79" s="6"/>
      <c r="G79" s="6"/>
      <c r="H79" s="6"/>
      <c r="I79" s="6"/>
      <c r="J79" s="6"/>
      <c r="L79" s="6"/>
      <c r="M79" s="7"/>
      <c r="N79" s="6"/>
      <c r="O79" s="6"/>
      <c r="P79" s="6"/>
      <c r="Q79" s="6"/>
      <c r="R79" s="6"/>
      <c r="S79" s="6"/>
      <c r="T79" s="10"/>
    </row>
    <row r="80" spans="2:20" ht="15" customHeight="1" x14ac:dyDescent="0.25">
      <c r="B80" s="18"/>
      <c r="C80" s="6"/>
      <c r="D80" s="6"/>
      <c r="E80" s="6"/>
      <c r="F80" s="6"/>
      <c r="G80" s="6"/>
      <c r="H80" s="6"/>
      <c r="I80" s="6"/>
      <c r="J80" s="6"/>
      <c r="L80" s="6"/>
      <c r="M80" s="7"/>
      <c r="N80" s="6"/>
      <c r="O80" s="6"/>
      <c r="P80" s="6"/>
      <c r="Q80" s="6"/>
      <c r="R80" s="6"/>
      <c r="S80" s="6"/>
      <c r="T80" s="10"/>
    </row>
    <row r="81" spans="2:20" ht="15" customHeight="1" x14ac:dyDescent="0.25">
      <c r="B81" s="18"/>
      <c r="C81" s="215" t="s">
        <v>34</v>
      </c>
      <c r="D81" s="217"/>
      <c r="E81" s="217"/>
      <c r="F81" s="217"/>
      <c r="G81" s="217"/>
      <c r="H81" s="217"/>
      <c r="I81" s="217"/>
      <c r="J81" s="217"/>
      <c r="K81" s="217"/>
      <c r="L81" s="217"/>
      <c r="M81" s="217"/>
      <c r="N81" s="217"/>
      <c r="O81" s="217"/>
      <c r="P81" s="217"/>
      <c r="Q81" s="217"/>
      <c r="R81" s="217"/>
      <c r="S81" s="217"/>
      <c r="T81" s="10"/>
    </row>
    <row r="82" spans="2:20" ht="15" customHeight="1" x14ac:dyDescent="0.25">
      <c r="B82" s="18"/>
      <c r="C82" s="217"/>
      <c r="D82" s="217"/>
      <c r="E82" s="217"/>
      <c r="F82" s="217"/>
      <c r="G82" s="217"/>
      <c r="H82" s="217"/>
      <c r="I82" s="217"/>
      <c r="J82" s="217"/>
      <c r="K82" s="217"/>
      <c r="L82" s="217"/>
      <c r="M82" s="217"/>
      <c r="N82" s="217"/>
      <c r="O82" s="217"/>
      <c r="P82" s="217"/>
      <c r="Q82" s="217"/>
      <c r="R82" s="217"/>
      <c r="S82" s="217"/>
      <c r="T82" s="10"/>
    </row>
    <row r="83" spans="2:20" ht="15" customHeight="1" x14ac:dyDescent="0.2">
      <c r="B83" s="18"/>
      <c r="C83" s="74"/>
      <c r="D83" s="6"/>
      <c r="E83" s="6"/>
      <c r="F83" s="6"/>
      <c r="G83" s="6"/>
      <c r="H83" s="6"/>
      <c r="I83" s="6"/>
      <c r="J83" s="6"/>
      <c r="L83" s="6"/>
      <c r="M83" s="7"/>
      <c r="N83" s="6"/>
      <c r="O83" s="6"/>
      <c r="P83" s="6"/>
      <c r="Q83" s="6"/>
      <c r="R83" s="6"/>
      <c r="S83" s="6"/>
      <c r="T83" s="10"/>
    </row>
    <row r="84" spans="2:20" ht="15" customHeight="1" thickBot="1" x14ac:dyDescent="0.3">
      <c r="B84" s="20"/>
      <c r="C84" s="11"/>
      <c r="D84" s="11"/>
      <c r="E84" s="11"/>
      <c r="F84" s="11"/>
      <c r="G84" s="11"/>
      <c r="H84" s="11"/>
      <c r="I84" s="11"/>
      <c r="J84" s="11"/>
      <c r="K84" s="11"/>
      <c r="L84" s="11"/>
      <c r="M84" s="11"/>
      <c r="N84" s="11"/>
      <c r="O84" s="11"/>
      <c r="P84" s="11"/>
      <c r="Q84" s="11"/>
      <c r="R84" s="11"/>
      <c r="S84" s="11"/>
      <c r="T84" s="12"/>
    </row>
    <row r="85" spans="2:20" x14ac:dyDescent="0.25"/>
    <row r="86" spans="2:20" ht="15" x14ac:dyDescent="0.25">
      <c r="C86" s="32"/>
      <c r="D86" s="6"/>
      <c r="E86" s="6"/>
      <c r="F86" s="6"/>
      <c r="G86" s="6"/>
      <c r="H86" s="6"/>
      <c r="I86" s="6"/>
      <c r="J86" s="6"/>
      <c r="L86" s="6"/>
      <c r="M86" s="7"/>
      <c r="N86" s="6"/>
      <c r="O86" s="6"/>
      <c r="P86" s="6"/>
      <c r="Q86" s="6"/>
      <c r="R86" s="6"/>
      <c r="S86" s="6"/>
    </row>
    <row r="87" spans="2:20" x14ac:dyDescent="0.25"/>
    <row r="88" spans="2:20" x14ac:dyDescent="0.25"/>
    <row r="89" spans="2:20" x14ac:dyDescent="0.25"/>
    <row r="90" spans="2:20" x14ac:dyDescent="0.25"/>
    <row r="91" spans="2:20" x14ac:dyDescent="0.25"/>
    <row r="92" spans="2:20" ht="18" x14ac:dyDescent="0.25">
      <c r="K92" s="212" t="s">
        <v>29</v>
      </c>
      <c r="L92" s="212"/>
    </row>
    <row r="93" spans="2:20" x14ac:dyDescent="0.25"/>
    <row r="94" spans="2:20" hidden="1" x14ac:dyDescent="0.25">
      <c r="K94" s="1"/>
      <c r="M94" s="1"/>
    </row>
    <row r="95" spans="2:20" hidden="1" x14ac:dyDescent="0.25">
      <c r="K95" s="1"/>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showGridLines="0" showZeros="0" tabSelected="1" topLeftCell="A120" zoomScale="90" zoomScaleNormal="90" workbookViewId="0">
      <selection activeCell="I123" sqref="I123"/>
    </sheetView>
  </sheetViews>
  <sheetFormatPr baseColWidth="10" defaultColWidth="0" defaultRowHeight="14.25" x14ac:dyDescent="0.25"/>
  <cols>
    <col min="1" max="1" width="1.7109375" style="90" customWidth="1"/>
    <col min="2" max="2" width="1.28515625" style="90" customWidth="1"/>
    <col min="3" max="3" width="23.7109375" style="90" customWidth="1"/>
    <col min="4" max="4" width="18.140625" style="90" customWidth="1"/>
    <col min="5" max="5" width="28.28515625" style="90" customWidth="1"/>
    <col min="6" max="6" width="17.7109375" style="90" customWidth="1"/>
    <col min="7" max="7" width="60.7109375" style="91" customWidth="1"/>
    <col min="8" max="8" width="17.7109375" style="90" customWidth="1"/>
    <col min="9" max="9" width="28.42578125" style="191" customWidth="1"/>
    <col min="10" max="10" width="1.140625" style="90" customWidth="1"/>
    <col min="11" max="11" width="5.5703125" style="90" customWidth="1"/>
    <col min="12" max="12" width="11.42578125" style="90" customWidth="1"/>
    <col min="13" max="13" width="6" style="90" customWidth="1"/>
    <col min="14" max="18" width="0" style="90" hidden="1" customWidth="1"/>
    <col min="19" max="16384" width="11.42578125" style="90" hidden="1"/>
  </cols>
  <sheetData>
    <row r="1" spans="2:14" ht="9" customHeight="1" thickBot="1" x14ac:dyDescent="0.3"/>
    <row r="2" spans="2:14" ht="102" customHeight="1" x14ac:dyDescent="0.25">
      <c r="B2" s="137"/>
      <c r="C2" s="138"/>
      <c r="D2" s="138"/>
      <c r="E2" s="138"/>
      <c r="F2" s="138"/>
      <c r="G2" s="139"/>
      <c r="H2" s="138"/>
      <c r="I2" s="192"/>
      <c r="J2" s="140"/>
    </row>
    <row r="3" spans="2:14" ht="13.5" customHeight="1" x14ac:dyDescent="0.25">
      <c r="B3" s="141"/>
      <c r="C3" s="95"/>
      <c r="D3" s="96"/>
      <c r="E3" s="96"/>
      <c r="F3" s="96"/>
      <c r="G3" s="97"/>
      <c r="H3" s="96"/>
      <c r="I3" s="193"/>
      <c r="J3" s="142"/>
    </row>
    <row r="4" spans="2:14" ht="27" x14ac:dyDescent="0.25">
      <c r="B4" s="92"/>
      <c r="C4" s="233" t="s">
        <v>47</v>
      </c>
      <c r="D4" s="233"/>
      <c r="E4" s="233"/>
      <c r="F4" s="233"/>
      <c r="G4" s="233"/>
      <c r="H4" s="233"/>
      <c r="I4" s="233"/>
      <c r="J4" s="93"/>
      <c r="K4" s="94"/>
      <c r="L4" s="94"/>
      <c r="M4" s="94"/>
      <c r="N4" s="94"/>
    </row>
    <row r="5" spans="2:14" ht="9.75" customHeight="1" thickBot="1" x14ac:dyDescent="0.3">
      <c r="B5" s="92"/>
      <c r="C5" s="95"/>
      <c r="D5" s="96"/>
      <c r="E5" s="96"/>
      <c r="F5" s="96"/>
      <c r="G5" s="97"/>
      <c r="H5" s="96"/>
      <c r="I5" s="193"/>
      <c r="J5" s="98"/>
    </row>
    <row r="6" spans="2:14" ht="23.25" x14ac:dyDescent="0.25">
      <c r="B6" s="92"/>
      <c r="C6" s="249" t="s">
        <v>5</v>
      </c>
      <c r="D6" s="250"/>
      <c r="E6" s="250"/>
      <c r="F6" s="250"/>
      <c r="G6" s="234" t="s">
        <v>22</v>
      </c>
      <c r="H6" s="235"/>
      <c r="I6" s="236"/>
      <c r="J6" s="98"/>
    </row>
    <row r="7" spans="2:14" ht="24" thickBot="1" x14ac:dyDescent="0.3">
      <c r="B7" s="92"/>
      <c r="C7" s="237"/>
      <c r="D7" s="238"/>
      <c r="E7" s="238"/>
      <c r="F7" s="238"/>
      <c r="G7" s="239">
        <f>IF(SUM(H11:H129)=0,"",AVERAGE(H11:H129))</f>
        <v>82.222222222222229</v>
      </c>
      <c r="H7" s="240"/>
      <c r="I7" s="241"/>
      <c r="J7" s="98"/>
    </row>
    <row r="8" spans="2:14" ht="14.25" customHeight="1" thickBot="1" x14ac:dyDescent="0.3">
      <c r="B8" s="92"/>
      <c r="C8" s="95"/>
      <c r="D8" s="96"/>
      <c r="E8" s="96"/>
      <c r="F8" s="96"/>
      <c r="G8" s="97"/>
      <c r="H8" s="96"/>
      <c r="I8" s="193"/>
      <c r="J8" s="98"/>
    </row>
    <row r="9" spans="2:14" ht="14.25" customHeight="1" x14ac:dyDescent="0.25">
      <c r="B9" s="92"/>
      <c r="C9" s="246" t="s">
        <v>68</v>
      </c>
      <c r="D9" s="242" t="s">
        <v>214</v>
      </c>
      <c r="E9" s="242" t="s">
        <v>215</v>
      </c>
      <c r="F9" s="242" t="s">
        <v>214</v>
      </c>
      <c r="G9" s="242" t="s">
        <v>3</v>
      </c>
      <c r="H9" s="242" t="s">
        <v>9</v>
      </c>
      <c r="I9" s="244" t="s">
        <v>10</v>
      </c>
      <c r="J9" s="98"/>
      <c r="K9" s="99"/>
    </row>
    <row r="10" spans="2:14" ht="22.5" customHeight="1" thickBot="1" x14ac:dyDescent="0.3">
      <c r="B10" s="92"/>
      <c r="C10" s="247"/>
      <c r="D10" s="243"/>
      <c r="E10" s="248"/>
      <c r="F10" s="243"/>
      <c r="G10" s="243"/>
      <c r="H10" s="243"/>
      <c r="I10" s="245"/>
      <c r="J10" s="98"/>
      <c r="K10" s="99"/>
    </row>
    <row r="11" spans="2:14" ht="45" customHeight="1" x14ac:dyDescent="0.25">
      <c r="B11" s="92"/>
      <c r="C11" s="220" t="s">
        <v>80</v>
      </c>
      <c r="D11" s="222">
        <f>IF(SUM(H11:H35)=0,"",AVERAGE(H11:H35))</f>
        <v>86.086956521739125</v>
      </c>
      <c r="E11" s="225" t="s">
        <v>85</v>
      </c>
      <c r="F11" s="227">
        <f>IF(SUM(H11:H15)=0,"",AVERAGE(H11:H15))</f>
        <v>76</v>
      </c>
      <c r="G11" s="113" t="s">
        <v>209</v>
      </c>
      <c r="H11" s="114">
        <v>80</v>
      </c>
      <c r="I11" s="194"/>
      <c r="J11" s="98"/>
      <c r="K11" s="99"/>
      <c r="L11" s="100"/>
    </row>
    <row r="12" spans="2:14" ht="45" customHeight="1" x14ac:dyDescent="0.25">
      <c r="B12" s="92"/>
      <c r="C12" s="220"/>
      <c r="D12" s="222"/>
      <c r="E12" s="225"/>
      <c r="F12" s="227"/>
      <c r="G12" s="109" t="s">
        <v>81</v>
      </c>
      <c r="H12" s="110">
        <v>80</v>
      </c>
      <c r="I12" s="190"/>
      <c r="J12" s="98"/>
      <c r="K12" s="99"/>
      <c r="L12" s="105" t="s">
        <v>29</v>
      </c>
    </row>
    <row r="13" spans="2:14" ht="72.75" customHeight="1" x14ac:dyDescent="0.25">
      <c r="B13" s="92"/>
      <c r="C13" s="220"/>
      <c r="D13" s="222"/>
      <c r="E13" s="225"/>
      <c r="F13" s="227"/>
      <c r="G13" s="109" t="s">
        <v>82</v>
      </c>
      <c r="H13" s="110">
        <v>80</v>
      </c>
      <c r="I13" s="190" t="s">
        <v>219</v>
      </c>
      <c r="J13" s="98"/>
      <c r="K13" s="99"/>
      <c r="L13" s="100"/>
    </row>
    <row r="14" spans="2:14" ht="45" customHeight="1" x14ac:dyDescent="0.25">
      <c r="B14" s="92"/>
      <c r="C14" s="220"/>
      <c r="D14" s="222"/>
      <c r="E14" s="225"/>
      <c r="F14" s="227"/>
      <c r="G14" s="109" t="s">
        <v>83</v>
      </c>
      <c r="H14" s="110">
        <v>80</v>
      </c>
      <c r="I14" s="190"/>
      <c r="J14" s="98"/>
      <c r="K14" s="99"/>
    </row>
    <row r="15" spans="2:14" ht="123.75" customHeight="1" x14ac:dyDescent="0.25">
      <c r="B15" s="92"/>
      <c r="C15" s="220"/>
      <c r="D15" s="222"/>
      <c r="E15" s="229"/>
      <c r="F15" s="231"/>
      <c r="G15" s="111" t="s">
        <v>84</v>
      </c>
      <c r="H15" s="112">
        <v>60</v>
      </c>
      <c r="I15" s="195" t="s">
        <v>220</v>
      </c>
      <c r="J15" s="98"/>
      <c r="K15" s="99"/>
      <c r="L15" s="105" t="s">
        <v>79</v>
      </c>
    </row>
    <row r="16" spans="2:14" ht="45" customHeight="1" x14ac:dyDescent="0.25">
      <c r="B16" s="92"/>
      <c r="C16" s="220"/>
      <c r="D16" s="222"/>
      <c r="E16" s="225" t="s">
        <v>210</v>
      </c>
      <c r="F16" s="232">
        <f>IF(SUM(H16:H19)=0,"",AVERAGE(H16:H19))</f>
        <v>87.5</v>
      </c>
      <c r="G16" s="113" t="s">
        <v>86</v>
      </c>
      <c r="H16" s="114">
        <v>90</v>
      </c>
      <c r="I16" s="194"/>
      <c r="J16" s="98"/>
      <c r="K16" s="99"/>
    </row>
    <row r="17" spans="2:12" ht="45" customHeight="1" x14ac:dyDescent="0.25">
      <c r="B17" s="92"/>
      <c r="C17" s="220"/>
      <c r="D17" s="222"/>
      <c r="E17" s="225"/>
      <c r="F17" s="232"/>
      <c r="G17" s="109" t="s">
        <v>87</v>
      </c>
      <c r="H17" s="110">
        <v>90</v>
      </c>
      <c r="I17" s="190"/>
      <c r="J17" s="98"/>
      <c r="K17" s="99"/>
      <c r="L17" s="101"/>
    </row>
    <row r="18" spans="2:12" ht="45" customHeight="1" x14ac:dyDescent="0.25">
      <c r="B18" s="92"/>
      <c r="C18" s="220"/>
      <c r="D18" s="222"/>
      <c r="E18" s="225"/>
      <c r="F18" s="232"/>
      <c r="G18" s="109" t="s">
        <v>88</v>
      </c>
      <c r="H18" s="110">
        <v>90</v>
      </c>
      <c r="I18" s="190" t="s">
        <v>46</v>
      </c>
      <c r="J18" s="98"/>
      <c r="K18" s="99"/>
    </row>
    <row r="19" spans="2:12" ht="45" customHeight="1" x14ac:dyDescent="0.25">
      <c r="B19" s="92"/>
      <c r="C19" s="220"/>
      <c r="D19" s="222"/>
      <c r="E19" s="225"/>
      <c r="F19" s="232"/>
      <c r="G19" s="115" t="s">
        <v>89</v>
      </c>
      <c r="H19" s="116">
        <v>80</v>
      </c>
      <c r="I19" s="196"/>
      <c r="J19" s="98"/>
      <c r="K19" s="99"/>
    </row>
    <row r="20" spans="2:12" ht="45" customHeight="1" x14ac:dyDescent="0.25">
      <c r="B20" s="92"/>
      <c r="C20" s="220"/>
      <c r="D20" s="222"/>
      <c r="E20" s="228" t="s">
        <v>212</v>
      </c>
      <c r="F20" s="230">
        <f>IF(SUM(H20:H24)=0,"",AVERAGE(H20:H24))</f>
        <v>82.5</v>
      </c>
      <c r="G20" s="117" t="s">
        <v>91</v>
      </c>
      <c r="H20" s="118">
        <v>80</v>
      </c>
      <c r="I20" s="197"/>
      <c r="J20" s="98"/>
    </row>
    <row r="21" spans="2:12" ht="45" customHeight="1" x14ac:dyDescent="0.25">
      <c r="B21" s="92"/>
      <c r="C21" s="220"/>
      <c r="D21" s="222"/>
      <c r="E21" s="225"/>
      <c r="F21" s="227"/>
      <c r="G21" s="109" t="s">
        <v>92</v>
      </c>
      <c r="H21" s="119"/>
      <c r="I21" s="198" t="s">
        <v>221</v>
      </c>
      <c r="J21" s="98"/>
    </row>
    <row r="22" spans="2:12" ht="45" customHeight="1" x14ac:dyDescent="0.25">
      <c r="B22" s="92"/>
      <c r="C22" s="220"/>
      <c r="D22" s="222"/>
      <c r="E22" s="225"/>
      <c r="F22" s="227"/>
      <c r="G22" s="109" t="s">
        <v>93</v>
      </c>
      <c r="H22" s="119">
        <v>90</v>
      </c>
      <c r="I22" s="198"/>
      <c r="J22" s="98"/>
    </row>
    <row r="23" spans="2:12" ht="45" customHeight="1" x14ac:dyDescent="0.25">
      <c r="B23" s="92"/>
      <c r="C23" s="220"/>
      <c r="D23" s="222"/>
      <c r="E23" s="225"/>
      <c r="F23" s="227"/>
      <c r="G23" s="109" t="s">
        <v>94</v>
      </c>
      <c r="H23" s="119">
        <v>80</v>
      </c>
      <c r="I23" s="198"/>
      <c r="J23" s="98"/>
    </row>
    <row r="24" spans="2:12" ht="45" customHeight="1" x14ac:dyDescent="0.25">
      <c r="B24" s="92"/>
      <c r="C24" s="220"/>
      <c r="D24" s="222"/>
      <c r="E24" s="229"/>
      <c r="F24" s="231"/>
      <c r="G24" s="120" t="s">
        <v>95</v>
      </c>
      <c r="H24" s="121">
        <v>80</v>
      </c>
      <c r="I24" s="199"/>
      <c r="J24" s="98"/>
    </row>
    <row r="25" spans="2:12" ht="45" customHeight="1" x14ac:dyDescent="0.25">
      <c r="B25" s="92"/>
      <c r="C25" s="220"/>
      <c r="D25" s="222"/>
      <c r="E25" s="225" t="s">
        <v>211</v>
      </c>
      <c r="F25" s="227">
        <f>IF(SUM(H25:H30)=0,"",AVERAGE(H25:H30))</f>
        <v>90</v>
      </c>
      <c r="G25" s="113" t="s">
        <v>96</v>
      </c>
      <c r="H25" s="122">
        <v>90</v>
      </c>
      <c r="I25" s="200"/>
      <c r="J25" s="98"/>
    </row>
    <row r="26" spans="2:12" ht="45" customHeight="1" x14ac:dyDescent="0.25">
      <c r="B26" s="92"/>
      <c r="C26" s="220"/>
      <c r="D26" s="222"/>
      <c r="E26" s="225"/>
      <c r="F26" s="227"/>
      <c r="G26" s="109" t="s">
        <v>97</v>
      </c>
      <c r="H26" s="119">
        <v>90</v>
      </c>
      <c r="I26" s="198"/>
      <c r="J26" s="98"/>
    </row>
    <row r="27" spans="2:12" ht="52.5" customHeight="1" x14ac:dyDescent="0.25">
      <c r="B27" s="92"/>
      <c r="C27" s="220"/>
      <c r="D27" s="222"/>
      <c r="E27" s="225"/>
      <c r="F27" s="227"/>
      <c r="G27" s="109" t="s">
        <v>98</v>
      </c>
      <c r="H27" s="119">
        <v>90</v>
      </c>
      <c r="I27" s="198"/>
      <c r="J27" s="98"/>
    </row>
    <row r="28" spans="2:12" ht="45" customHeight="1" x14ac:dyDescent="0.25">
      <c r="B28" s="92"/>
      <c r="C28" s="220"/>
      <c r="D28" s="222"/>
      <c r="E28" s="225"/>
      <c r="F28" s="227"/>
      <c r="G28" s="109" t="s">
        <v>99</v>
      </c>
      <c r="H28" s="119">
        <v>90</v>
      </c>
      <c r="I28" s="198"/>
      <c r="J28" s="98"/>
    </row>
    <row r="29" spans="2:12" ht="45" customHeight="1" x14ac:dyDescent="0.25">
      <c r="B29" s="92"/>
      <c r="C29" s="220"/>
      <c r="D29" s="222"/>
      <c r="E29" s="225"/>
      <c r="F29" s="227"/>
      <c r="G29" s="109" t="s">
        <v>100</v>
      </c>
      <c r="H29" s="119">
        <v>90</v>
      </c>
      <c r="I29" s="198"/>
      <c r="J29" s="98"/>
    </row>
    <row r="30" spans="2:12" ht="55.5" customHeight="1" x14ac:dyDescent="0.25">
      <c r="B30" s="92"/>
      <c r="C30" s="220"/>
      <c r="D30" s="222"/>
      <c r="E30" s="225"/>
      <c r="F30" s="227"/>
      <c r="G30" s="115" t="s">
        <v>101</v>
      </c>
      <c r="H30" s="123"/>
      <c r="I30" s="201" t="s">
        <v>221</v>
      </c>
      <c r="J30" s="98"/>
    </row>
    <row r="31" spans="2:12" ht="80.25" customHeight="1" x14ac:dyDescent="0.25">
      <c r="B31" s="92"/>
      <c r="C31" s="220"/>
      <c r="D31" s="222"/>
      <c r="E31" s="253" t="s">
        <v>213</v>
      </c>
      <c r="F31" s="256">
        <f>IF(SUM(H31:H35)=0,"",AVERAGE(H31:H35))</f>
        <v>94</v>
      </c>
      <c r="G31" s="124" t="s">
        <v>102</v>
      </c>
      <c r="H31" s="118">
        <v>90</v>
      </c>
      <c r="I31" s="197"/>
      <c r="J31" s="98"/>
    </row>
    <row r="32" spans="2:12" ht="45" customHeight="1" x14ac:dyDescent="0.25">
      <c r="B32" s="92"/>
      <c r="C32" s="220"/>
      <c r="D32" s="222"/>
      <c r="E32" s="254"/>
      <c r="F32" s="257"/>
      <c r="G32" s="125" t="s">
        <v>103</v>
      </c>
      <c r="H32" s="119">
        <v>90</v>
      </c>
      <c r="I32" s="198"/>
      <c r="J32" s="98"/>
    </row>
    <row r="33" spans="2:10" ht="59.25" customHeight="1" x14ac:dyDescent="0.25">
      <c r="B33" s="92"/>
      <c r="C33" s="220"/>
      <c r="D33" s="222"/>
      <c r="E33" s="254"/>
      <c r="F33" s="257"/>
      <c r="G33" s="125" t="s">
        <v>104</v>
      </c>
      <c r="H33" s="119">
        <v>90</v>
      </c>
      <c r="I33" s="198"/>
      <c r="J33" s="98"/>
    </row>
    <row r="34" spans="2:10" ht="45" customHeight="1" x14ac:dyDescent="0.25">
      <c r="B34" s="92"/>
      <c r="C34" s="220"/>
      <c r="D34" s="222"/>
      <c r="E34" s="254"/>
      <c r="F34" s="257"/>
      <c r="G34" s="125" t="s">
        <v>105</v>
      </c>
      <c r="H34" s="119">
        <v>100</v>
      </c>
      <c r="I34" s="198"/>
      <c r="J34" s="98"/>
    </row>
    <row r="35" spans="2:10" ht="45" customHeight="1" thickBot="1" x14ac:dyDescent="0.3">
      <c r="B35" s="92"/>
      <c r="C35" s="221"/>
      <c r="D35" s="223"/>
      <c r="E35" s="255"/>
      <c r="F35" s="258"/>
      <c r="G35" s="126" t="s">
        <v>106</v>
      </c>
      <c r="H35" s="127">
        <v>100</v>
      </c>
      <c r="I35" s="202"/>
      <c r="J35" s="98"/>
    </row>
    <row r="36" spans="2:10" ht="45" customHeight="1" x14ac:dyDescent="0.25">
      <c r="B36" s="92"/>
      <c r="C36" s="268" t="s">
        <v>107</v>
      </c>
      <c r="D36" s="265">
        <f>IF(SUM(H36:H63)=0,"",AVERAGE(H36:H63))</f>
        <v>80</v>
      </c>
      <c r="E36" s="224" t="s">
        <v>108</v>
      </c>
      <c r="F36" s="226">
        <f>IF(SUM(H36:H40)=0,"",AVERAGE(H36:H40))</f>
        <v>82</v>
      </c>
      <c r="G36" s="133" t="s">
        <v>112</v>
      </c>
      <c r="H36" s="134">
        <v>90</v>
      </c>
      <c r="I36" s="203"/>
      <c r="J36" s="98"/>
    </row>
    <row r="37" spans="2:10" ht="45" customHeight="1" x14ac:dyDescent="0.25">
      <c r="B37" s="92"/>
      <c r="C37" s="269"/>
      <c r="D37" s="266"/>
      <c r="E37" s="225"/>
      <c r="F37" s="227"/>
      <c r="G37" s="109" t="s">
        <v>109</v>
      </c>
      <c r="H37" s="110">
        <v>80</v>
      </c>
      <c r="I37" s="190"/>
      <c r="J37" s="98"/>
    </row>
    <row r="38" spans="2:10" ht="45" customHeight="1" x14ac:dyDescent="0.25">
      <c r="B38" s="92"/>
      <c r="C38" s="269"/>
      <c r="D38" s="266"/>
      <c r="E38" s="225"/>
      <c r="F38" s="227"/>
      <c r="G38" s="109" t="s">
        <v>110</v>
      </c>
      <c r="H38" s="110">
        <v>80</v>
      </c>
      <c r="I38" s="190"/>
      <c r="J38" s="98"/>
    </row>
    <row r="39" spans="2:10" ht="45" customHeight="1" x14ac:dyDescent="0.25">
      <c r="B39" s="92"/>
      <c r="C39" s="269"/>
      <c r="D39" s="266"/>
      <c r="E39" s="225"/>
      <c r="F39" s="227"/>
      <c r="G39" s="109" t="s">
        <v>111</v>
      </c>
      <c r="H39" s="110">
        <v>80</v>
      </c>
      <c r="I39" s="190"/>
      <c r="J39" s="98"/>
    </row>
    <row r="40" spans="2:10" ht="45" customHeight="1" x14ac:dyDescent="0.25">
      <c r="B40" s="92"/>
      <c r="C40" s="269"/>
      <c r="D40" s="266"/>
      <c r="E40" s="225"/>
      <c r="F40" s="227"/>
      <c r="G40" s="115" t="s">
        <v>113</v>
      </c>
      <c r="H40" s="116">
        <v>80</v>
      </c>
      <c r="I40" s="196"/>
      <c r="J40" s="98"/>
    </row>
    <row r="41" spans="2:10" ht="45" customHeight="1" x14ac:dyDescent="0.25">
      <c r="B41" s="92"/>
      <c r="C41" s="269"/>
      <c r="D41" s="266"/>
      <c r="E41" s="288" t="s">
        <v>210</v>
      </c>
      <c r="F41" s="251">
        <f>IF(SUM(H41:H45)=0,"",AVERAGE(H41:H45))</f>
        <v>68</v>
      </c>
      <c r="G41" s="108" t="s">
        <v>114</v>
      </c>
      <c r="H41" s="116">
        <v>80</v>
      </c>
      <c r="I41" s="204"/>
      <c r="J41" s="98"/>
    </row>
    <row r="42" spans="2:10" ht="45" customHeight="1" x14ac:dyDescent="0.25">
      <c r="B42" s="92"/>
      <c r="C42" s="269"/>
      <c r="D42" s="266"/>
      <c r="E42" s="225"/>
      <c r="F42" s="227"/>
      <c r="G42" s="109" t="s">
        <v>115</v>
      </c>
      <c r="H42" s="116">
        <v>80</v>
      </c>
      <c r="I42" s="190"/>
      <c r="J42" s="98"/>
    </row>
    <row r="43" spans="2:10" ht="76.5" customHeight="1" x14ac:dyDescent="0.25">
      <c r="B43" s="92"/>
      <c r="C43" s="269"/>
      <c r="D43" s="266"/>
      <c r="E43" s="225"/>
      <c r="F43" s="227"/>
      <c r="G43" s="109" t="s">
        <v>116</v>
      </c>
      <c r="H43" s="116">
        <v>60</v>
      </c>
      <c r="I43" s="190" t="s">
        <v>222</v>
      </c>
      <c r="J43" s="98"/>
    </row>
    <row r="44" spans="2:10" ht="45" customHeight="1" x14ac:dyDescent="0.25">
      <c r="B44" s="92"/>
      <c r="C44" s="269"/>
      <c r="D44" s="266"/>
      <c r="E44" s="225"/>
      <c r="F44" s="227"/>
      <c r="G44" s="109" t="s">
        <v>117</v>
      </c>
      <c r="H44" s="116">
        <v>60</v>
      </c>
      <c r="I44" s="205" t="s">
        <v>223</v>
      </c>
      <c r="J44" s="98"/>
    </row>
    <row r="45" spans="2:10" ht="45" customHeight="1" x14ac:dyDescent="0.25">
      <c r="B45" s="92"/>
      <c r="C45" s="269"/>
      <c r="D45" s="266"/>
      <c r="E45" s="289"/>
      <c r="F45" s="252"/>
      <c r="G45" s="128" t="s">
        <v>118</v>
      </c>
      <c r="H45" s="116">
        <v>60</v>
      </c>
      <c r="I45" s="206" t="s">
        <v>224</v>
      </c>
      <c r="J45" s="98"/>
    </row>
    <row r="46" spans="2:10" ht="45" customHeight="1" x14ac:dyDescent="0.25">
      <c r="B46" s="92"/>
      <c r="C46" s="269"/>
      <c r="D46" s="266"/>
      <c r="E46" s="225" t="s">
        <v>212</v>
      </c>
      <c r="F46" s="227">
        <f>IF(SUM(H46:H49)=0,"",AVERAGE(H46:H49))</f>
        <v>80</v>
      </c>
      <c r="G46" s="113" t="s">
        <v>119</v>
      </c>
      <c r="H46" s="116">
        <v>80</v>
      </c>
      <c r="I46" s="200"/>
      <c r="J46" s="98"/>
    </row>
    <row r="47" spans="2:10" ht="45" customHeight="1" x14ac:dyDescent="0.25">
      <c r="B47" s="92"/>
      <c r="C47" s="269"/>
      <c r="D47" s="266"/>
      <c r="E47" s="225"/>
      <c r="F47" s="227"/>
      <c r="G47" s="109" t="s">
        <v>120</v>
      </c>
      <c r="H47" s="116">
        <v>80</v>
      </c>
      <c r="I47" s="198"/>
      <c r="J47" s="98"/>
    </row>
    <row r="48" spans="2:10" ht="63" customHeight="1" x14ac:dyDescent="0.25">
      <c r="B48" s="92"/>
      <c r="C48" s="269"/>
      <c r="D48" s="266"/>
      <c r="E48" s="225"/>
      <c r="F48" s="227"/>
      <c r="G48" s="109" t="s">
        <v>121</v>
      </c>
      <c r="H48" s="116">
        <v>80</v>
      </c>
      <c r="I48" s="198"/>
      <c r="J48" s="98"/>
    </row>
    <row r="49" spans="2:10" ht="83.25" customHeight="1" x14ac:dyDescent="0.25">
      <c r="B49" s="92"/>
      <c r="C49" s="269"/>
      <c r="D49" s="266"/>
      <c r="E49" s="225"/>
      <c r="F49" s="227"/>
      <c r="G49" s="115" t="s">
        <v>122</v>
      </c>
      <c r="H49" s="116">
        <v>80</v>
      </c>
      <c r="I49" s="201"/>
      <c r="J49" s="98"/>
    </row>
    <row r="50" spans="2:10" ht="45" customHeight="1" x14ac:dyDescent="0.25">
      <c r="B50" s="92"/>
      <c r="C50" s="269"/>
      <c r="D50" s="266"/>
      <c r="E50" s="271" t="s">
        <v>211</v>
      </c>
      <c r="F50" s="259">
        <f>IF(SUM(H50:H58)=0,"",AVERAGE(H50:H58))</f>
        <v>80</v>
      </c>
      <c r="G50" s="124" t="s">
        <v>123</v>
      </c>
      <c r="H50" s="118">
        <v>80</v>
      </c>
      <c r="I50" s="197"/>
      <c r="J50" s="98"/>
    </row>
    <row r="51" spans="2:10" ht="45" customHeight="1" x14ac:dyDescent="0.25">
      <c r="B51" s="92"/>
      <c r="C51" s="269"/>
      <c r="D51" s="266"/>
      <c r="E51" s="272"/>
      <c r="F51" s="260"/>
      <c r="G51" s="125" t="s">
        <v>124</v>
      </c>
      <c r="H51" s="119">
        <v>80</v>
      </c>
      <c r="I51" s="198"/>
      <c r="J51" s="98"/>
    </row>
    <row r="52" spans="2:10" ht="45" customHeight="1" x14ac:dyDescent="0.25">
      <c r="B52" s="92"/>
      <c r="C52" s="269"/>
      <c r="D52" s="266"/>
      <c r="E52" s="272"/>
      <c r="F52" s="260"/>
      <c r="G52" s="125" t="s">
        <v>125</v>
      </c>
      <c r="H52" s="119">
        <v>80</v>
      </c>
      <c r="I52" s="198"/>
      <c r="J52" s="98"/>
    </row>
    <row r="53" spans="2:10" ht="45" customHeight="1" x14ac:dyDescent="0.25">
      <c r="B53" s="92"/>
      <c r="C53" s="269"/>
      <c r="D53" s="266"/>
      <c r="E53" s="272"/>
      <c r="F53" s="260"/>
      <c r="G53" s="125" t="s">
        <v>126</v>
      </c>
      <c r="H53" s="119">
        <v>80</v>
      </c>
      <c r="I53" s="198"/>
      <c r="J53" s="98"/>
    </row>
    <row r="54" spans="2:10" ht="45" customHeight="1" x14ac:dyDescent="0.25">
      <c r="B54" s="92"/>
      <c r="C54" s="269"/>
      <c r="D54" s="266"/>
      <c r="E54" s="272"/>
      <c r="F54" s="260"/>
      <c r="G54" s="125" t="s">
        <v>127</v>
      </c>
      <c r="H54" s="119">
        <v>80</v>
      </c>
      <c r="I54" s="198"/>
      <c r="J54" s="98"/>
    </row>
    <row r="55" spans="2:10" ht="45" customHeight="1" x14ac:dyDescent="0.25">
      <c r="B55" s="92"/>
      <c r="C55" s="269"/>
      <c r="D55" s="266"/>
      <c r="E55" s="272"/>
      <c r="F55" s="260"/>
      <c r="G55" s="125" t="s">
        <v>128</v>
      </c>
      <c r="H55" s="119">
        <v>80</v>
      </c>
      <c r="I55" s="198"/>
      <c r="J55" s="98"/>
    </row>
    <row r="56" spans="2:10" ht="45" customHeight="1" x14ac:dyDescent="0.25">
      <c r="B56" s="92"/>
      <c r="C56" s="269"/>
      <c r="D56" s="266"/>
      <c r="E56" s="272"/>
      <c r="F56" s="260"/>
      <c r="G56" s="125" t="s">
        <v>129</v>
      </c>
      <c r="H56" s="119">
        <v>80</v>
      </c>
      <c r="I56" s="198"/>
      <c r="J56" s="98"/>
    </row>
    <row r="57" spans="2:10" ht="45" customHeight="1" x14ac:dyDescent="0.25">
      <c r="B57" s="92"/>
      <c r="C57" s="269"/>
      <c r="D57" s="266"/>
      <c r="E57" s="272"/>
      <c r="F57" s="260"/>
      <c r="G57" s="125" t="s">
        <v>130</v>
      </c>
      <c r="H57" s="119">
        <v>80</v>
      </c>
      <c r="I57" s="198"/>
      <c r="J57" s="98"/>
    </row>
    <row r="58" spans="2:10" ht="45" customHeight="1" x14ac:dyDescent="0.25">
      <c r="B58" s="92"/>
      <c r="C58" s="269"/>
      <c r="D58" s="266"/>
      <c r="E58" s="273"/>
      <c r="F58" s="261"/>
      <c r="G58" s="129" t="s">
        <v>131</v>
      </c>
      <c r="H58" s="121">
        <v>80</v>
      </c>
      <c r="I58" s="199"/>
      <c r="J58" s="98"/>
    </row>
    <row r="59" spans="2:10" ht="45" customHeight="1" x14ac:dyDescent="0.25">
      <c r="B59" s="92"/>
      <c r="C59" s="269"/>
      <c r="D59" s="266"/>
      <c r="E59" s="274" t="s">
        <v>90</v>
      </c>
      <c r="F59" s="277">
        <f>IF(SUM(H59:H63)=0,"",AVERAGE(H59:H63))</f>
        <v>90</v>
      </c>
      <c r="G59" s="113" t="s">
        <v>132</v>
      </c>
      <c r="H59" s="122">
        <v>90</v>
      </c>
      <c r="I59" s="200"/>
      <c r="J59" s="98"/>
    </row>
    <row r="60" spans="2:10" ht="45" customHeight="1" x14ac:dyDescent="0.25">
      <c r="B60" s="92"/>
      <c r="C60" s="269"/>
      <c r="D60" s="266"/>
      <c r="E60" s="275"/>
      <c r="F60" s="278"/>
      <c r="G60" s="109" t="s">
        <v>133</v>
      </c>
      <c r="H60" s="119">
        <v>90</v>
      </c>
      <c r="I60" s="198"/>
      <c r="J60" s="98"/>
    </row>
    <row r="61" spans="2:10" ht="45" customHeight="1" x14ac:dyDescent="0.25">
      <c r="B61" s="92"/>
      <c r="C61" s="269"/>
      <c r="D61" s="266"/>
      <c r="E61" s="275"/>
      <c r="F61" s="278"/>
      <c r="G61" s="109" t="s">
        <v>134</v>
      </c>
      <c r="H61" s="119">
        <v>90</v>
      </c>
      <c r="I61" s="198"/>
      <c r="J61" s="98"/>
    </row>
    <row r="62" spans="2:10" ht="45" customHeight="1" x14ac:dyDescent="0.25">
      <c r="B62" s="92"/>
      <c r="C62" s="269"/>
      <c r="D62" s="266"/>
      <c r="E62" s="275"/>
      <c r="F62" s="278"/>
      <c r="G62" s="109" t="s">
        <v>135</v>
      </c>
      <c r="H62" s="119">
        <v>90</v>
      </c>
      <c r="I62" s="198"/>
      <c r="J62" s="98"/>
    </row>
    <row r="63" spans="2:10" ht="45" customHeight="1" thickBot="1" x14ac:dyDescent="0.3">
      <c r="B63" s="92"/>
      <c r="C63" s="270"/>
      <c r="D63" s="267"/>
      <c r="E63" s="276"/>
      <c r="F63" s="279"/>
      <c r="G63" s="135" t="s">
        <v>136</v>
      </c>
      <c r="H63" s="127">
        <v>90</v>
      </c>
      <c r="I63" s="202"/>
      <c r="J63" s="98"/>
    </row>
    <row r="64" spans="2:10" ht="45" customHeight="1" thickBot="1" x14ac:dyDescent="0.3">
      <c r="B64" s="92"/>
      <c r="C64" s="285" t="s">
        <v>137</v>
      </c>
      <c r="D64" s="265">
        <f>IF(SUM(H64:H86)=0,"",AVERAGE(H64:H86))</f>
        <v>81.739130434782609</v>
      </c>
      <c r="E64" s="293" t="s">
        <v>179</v>
      </c>
      <c r="F64" s="280">
        <f>IF(SUM(H64:H66)=0,"",AVERAGE(H64:H66))</f>
        <v>73.333333333333329</v>
      </c>
      <c r="G64" s="133" t="s">
        <v>138</v>
      </c>
      <c r="H64" s="136">
        <v>70</v>
      </c>
      <c r="I64" s="207" t="s">
        <v>225</v>
      </c>
      <c r="J64" s="98"/>
    </row>
    <row r="65" spans="2:10" ht="45" customHeight="1" x14ac:dyDescent="0.25">
      <c r="B65" s="92"/>
      <c r="C65" s="286"/>
      <c r="D65" s="266"/>
      <c r="E65" s="275"/>
      <c r="F65" s="278"/>
      <c r="G65" s="109" t="s">
        <v>139</v>
      </c>
      <c r="H65" s="119">
        <v>70</v>
      </c>
      <c r="I65" s="207" t="s">
        <v>225</v>
      </c>
      <c r="J65" s="98"/>
    </row>
    <row r="66" spans="2:10" ht="45" customHeight="1" x14ac:dyDescent="0.25">
      <c r="B66" s="92"/>
      <c r="C66" s="286"/>
      <c r="D66" s="266"/>
      <c r="E66" s="284"/>
      <c r="F66" s="281"/>
      <c r="G66" s="115" t="s">
        <v>140</v>
      </c>
      <c r="H66" s="123">
        <v>80</v>
      </c>
      <c r="I66" s="201"/>
      <c r="J66" s="98"/>
    </row>
    <row r="67" spans="2:10" ht="45" customHeight="1" x14ac:dyDescent="0.25">
      <c r="B67" s="92"/>
      <c r="C67" s="286"/>
      <c r="D67" s="266"/>
      <c r="E67" s="282" t="s">
        <v>210</v>
      </c>
      <c r="F67" s="283">
        <f>IF(SUM(H67:H68)=0,"",AVERAGE(H67:H68))</f>
        <v>80</v>
      </c>
      <c r="G67" s="130" t="s">
        <v>141</v>
      </c>
      <c r="H67" s="131">
        <v>80</v>
      </c>
      <c r="I67" s="208"/>
      <c r="J67" s="98"/>
    </row>
    <row r="68" spans="2:10" ht="45" customHeight="1" x14ac:dyDescent="0.25">
      <c r="B68" s="92"/>
      <c r="C68" s="286"/>
      <c r="D68" s="266"/>
      <c r="E68" s="282"/>
      <c r="F68" s="283"/>
      <c r="G68" s="130" t="s">
        <v>142</v>
      </c>
      <c r="H68" s="131">
        <v>80</v>
      </c>
      <c r="I68" s="208"/>
      <c r="J68" s="98"/>
    </row>
    <row r="69" spans="2:10" ht="45" customHeight="1" x14ac:dyDescent="0.25">
      <c r="B69" s="92"/>
      <c r="C69" s="286"/>
      <c r="D69" s="266"/>
      <c r="E69" s="274" t="s">
        <v>212</v>
      </c>
      <c r="F69" s="277">
        <f>IF(SUM(H69:H73)=0,"",AVERAGE(H69:H73))</f>
        <v>90</v>
      </c>
      <c r="G69" s="113" t="s">
        <v>143</v>
      </c>
      <c r="H69" s="122">
        <v>90</v>
      </c>
      <c r="I69" s="200"/>
      <c r="J69" s="98"/>
    </row>
    <row r="70" spans="2:10" ht="59.25" customHeight="1" x14ac:dyDescent="0.25">
      <c r="B70" s="92"/>
      <c r="C70" s="286"/>
      <c r="D70" s="266"/>
      <c r="E70" s="275"/>
      <c r="F70" s="278"/>
      <c r="G70" s="109" t="s">
        <v>144</v>
      </c>
      <c r="H70" s="119">
        <v>90</v>
      </c>
      <c r="I70" s="198"/>
      <c r="J70" s="98"/>
    </row>
    <row r="71" spans="2:10" ht="45" customHeight="1" x14ac:dyDescent="0.25">
      <c r="B71" s="92"/>
      <c r="C71" s="286"/>
      <c r="D71" s="266"/>
      <c r="E71" s="275"/>
      <c r="F71" s="278"/>
      <c r="G71" s="109" t="s">
        <v>145</v>
      </c>
      <c r="H71" s="119">
        <v>90</v>
      </c>
      <c r="I71" s="198"/>
      <c r="J71" s="98"/>
    </row>
    <row r="72" spans="2:10" ht="45" customHeight="1" x14ac:dyDescent="0.25">
      <c r="B72" s="92"/>
      <c r="C72" s="286"/>
      <c r="D72" s="266"/>
      <c r="E72" s="275"/>
      <c r="F72" s="278"/>
      <c r="G72" s="109" t="s">
        <v>146</v>
      </c>
      <c r="H72" s="119">
        <v>90</v>
      </c>
      <c r="I72" s="198"/>
      <c r="J72" s="98"/>
    </row>
    <row r="73" spans="2:10" ht="57" customHeight="1" x14ac:dyDescent="0.25">
      <c r="B73" s="92"/>
      <c r="C73" s="286"/>
      <c r="D73" s="266"/>
      <c r="E73" s="284"/>
      <c r="F73" s="281"/>
      <c r="G73" s="115" t="s">
        <v>147</v>
      </c>
      <c r="H73" s="123">
        <v>90</v>
      </c>
      <c r="I73" s="201"/>
      <c r="J73" s="98"/>
    </row>
    <row r="74" spans="2:10" ht="45" customHeight="1" x14ac:dyDescent="0.25">
      <c r="B74" s="92"/>
      <c r="C74" s="286"/>
      <c r="D74" s="266"/>
      <c r="E74" s="271" t="s">
        <v>211</v>
      </c>
      <c r="F74" s="259">
        <f>IF(SUM(H74:H81)=0,"",AVERAGE(H74:H81))</f>
        <v>82.5</v>
      </c>
      <c r="G74" s="124" t="s">
        <v>155</v>
      </c>
      <c r="H74" s="118">
        <v>90</v>
      </c>
      <c r="I74" s="197"/>
      <c r="J74" s="98"/>
    </row>
    <row r="75" spans="2:10" ht="45" customHeight="1" x14ac:dyDescent="0.25">
      <c r="B75" s="92"/>
      <c r="C75" s="286"/>
      <c r="D75" s="266"/>
      <c r="E75" s="272"/>
      <c r="F75" s="260"/>
      <c r="G75" s="125" t="s">
        <v>148</v>
      </c>
      <c r="H75" s="119">
        <v>90</v>
      </c>
      <c r="I75" s="198"/>
      <c r="J75" s="98"/>
    </row>
    <row r="76" spans="2:10" ht="45" customHeight="1" x14ac:dyDescent="0.25">
      <c r="B76" s="92"/>
      <c r="C76" s="286"/>
      <c r="D76" s="266"/>
      <c r="E76" s="272"/>
      <c r="F76" s="260"/>
      <c r="G76" s="125" t="s">
        <v>149</v>
      </c>
      <c r="H76" s="119">
        <v>90</v>
      </c>
      <c r="I76" s="198"/>
      <c r="J76" s="98"/>
    </row>
    <row r="77" spans="2:10" ht="45" customHeight="1" x14ac:dyDescent="0.25">
      <c r="B77" s="92"/>
      <c r="C77" s="286"/>
      <c r="D77" s="266"/>
      <c r="E77" s="272"/>
      <c r="F77" s="260"/>
      <c r="G77" s="125" t="s">
        <v>150</v>
      </c>
      <c r="H77" s="119">
        <v>80</v>
      </c>
      <c r="I77" s="198"/>
      <c r="J77" s="98"/>
    </row>
    <row r="78" spans="2:10" ht="45" customHeight="1" x14ac:dyDescent="0.25">
      <c r="B78" s="92"/>
      <c r="C78" s="286"/>
      <c r="D78" s="266"/>
      <c r="E78" s="272"/>
      <c r="F78" s="260"/>
      <c r="G78" s="125" t="s">
        <v>151</v>
      </c>
      <c r="H78" s="119">
        <v>80</v>
      </c>
      <c r="I78" s="198"/>
      <c r="J78" s="98"/>
    </row>
    <row r="79" spans="2:10" ht="45" customHeight="1" x14ac:dyDescent="0.25">
      <c r="B79" s="92"/>
      <c r="C79" s="286"/>
      <c r="D79" s="266"/>
      <c r="E79" s="272"/>
      <c r="F79" s="260"/>
      <c r="G79" s="125" t="s">
        <v>152</v>
      </c>
      <c r="H79" s="119">
        <v>80</v>
      </c>
      <c r="I79" s="198"/>
      <c r="J79" s="98"/>
    </row>
    <row r="80" spans="2:10" ht="57" customHeight="1" thickBot="1" x14ac:dyDescent="0.3">
      <c r="B80" s="92"/>
      <c r="C80" s="286"/>
      <c r="D80" s="266"/>
      <c r="E80" s="272"/>
      <c r="F80" s="260"/>
      <c r="G80" s="125" t="s">
        <v>153</v>
      </c>
      <c r="H80" s="119">
        <v>80</v>
      </c>
      <c r="I80" s="198"/>
      <c r="J80" s="98"/>
    </row>
    <row r="81" spans="2:10" ht="45" customHeight="1" x14ac:dyDescent="0.25">
      <c r="B81" s="92"/>
      <c r="C81" s="286"/>
      <c r="D81" s="266"/>
      <c r="E81" s="273"/>
      <c r="F81" s="261"/>
      <c r="G81" s="129" t="s">
        <v>154</v>
      </c>
      <c r="H81" s="121">
        <v>70</v>
      </c>
      <c r="I81" s="207" t="s">
        <v>225</v>
      </c>
      <c r="J81" s="98"/>
    </row>
    <row r="82" spans="2:10" ht="45" customHeight="1" x14ac:dyDescent="0.25">
      <c r="B82" s="92"/>
      <c r="C82" s="286"/>
      <c r="D82" s="266"/>
      <c r="E82" s="274" t="s">
        <v>90</v>
      </c>
      <c r="F82" s="262">
        <f>IF(SUM(H82:H86)=0,"",AVERAGE(H82:H86))</f>
        <v>78</v>
      </c>
      <c r="G82" s="113" t="s">
        <v>156</v>
      </c>
      <c r="H82" s="122">
        <v>70</v>
      </c>
      <c r="I82" s="200"/>
      <c r="J82" s="98"/>
    </row>
    <row r="83" spans="2:10" ht="45" customHeight="1" x14ac:dyDescent="0.25">
      <c r="B83" s="92"/>
      <c r="C83" s="286"/>
      <c r="D83" s="266"/>
      <c r="E83" s="275"/>
      <c r="F83" s="263"/>
      <c r="G83" s="109" t="s">
        <v>157</v>
      </c>
      <c r="H83" s="119">
        <v>80</v>
      </c>
      <c r="I83" s="198"/>
      <c r="J83" s="98"/>
    </row>
    <row r="84" spans="2:10" ht="45" customHeight="1" x14ac:dyDescent="0.25">
      <c r="B84" s="92"/>
      <c r="C84" s="286"/>
      <c r="D84" s="266"/>
      <c r="E84" s="275"/>
      <c r="F84" s="263"/>
      <c r="G84" s="109" t="s">
        <v>158</v>
      </c>
      <c r="H84" s="119">
        <v>80</v>
      </c>
      <c r="I84" s="198"/>
      <c r="J84" s="98"/>
    </row>
    <row r="85" spans="2:10" ht="45" customHeight="1" x14ac:dyDescent="0.25">
      <c r="B85" s="92"/>
      <c r="C85" s="286"/>
      <c r="D85" s="266"/>
      <c r="E85" s="275"/>
      <c r="F85" s="263"/>
      <c r="G85" s="109" t="s">
        <v>159</v>
      </c>
      <c r="H85" s="119">
        <v>80</v>
      </c>
      <c r="I85" s="198"/>
      <c r="J85" s="98"/>
    </row>
    <row r="86" spans="2:10" ht="45" customHeight="1" thickBot="1" x14ac:dyDescent="0.3">
      <c r="B86" s="92"/>
      <c r="C86" s="287"/>
      <c r="D86" s="267"/>
      <c r="E86" s="276"/>
      <c r="F86" s="264"/>
      <c r="G86" s="135" t="s">
        <v>160</v>
      </c>
      <c r="H86" s="127">
        <v>80</v>
      </c>
      <c r="I86" s="202"/>
      <c r="J86" s="98"/>
    </row>
    <row r="87" spans="2:10" ht="45" customHeight="1" x14ac:dyDescent="0.25">
      <c r="B87" s="92"/>
      <c r="C87" s="285" t="s">
        <v>161</v>
      </c>
      <c r="D87" s="290">
        <f>IF(SUM(H87:H106)=0,"",AVERAGE(H87:H106))</f>
        <v>81</v>
      </c>
      <c r="E87" s="293" t="s">
        <v>180</v>
      </c>
      <c r="F87" s="298">
        <f>IF(SUM(H87:H89)=0,"",AVERAGE(H87:H89))</f>
        <v>80</v>
      </c>
      <c r="G87" s="133" t="s">
        <v>162</v>
      </c>
      <c r="H87" s="136">
        <v>80</v>
      </c>
      <c r="I87" s="207"/>
      <c r="J87" s="98"/>
    </row>
    <row r="88" spans="2:10" ht="45" customHeight="1" x14ac:dyDescent="0.25">
      <c r="B88" s="92"/>
      <c r="C88" s="286"/>
      <c r="D88" s="291"/>
      <c r="E88" s="275"/>
      <c r="F88" s="263"/>
      <c r="G88" s="109" t="s">
        <v>163</v>
      </c>
      <c r="H88" s="119">
        <v>80</v>
      </c>
      <c r="I88" s="198"/>
      <c r="J88" s="98"/>
    </row>
    <row r="89" spans="2:10" ht="45" customHeight="1" x14ac:dyDescent="0.25">
      <c r="B89" s="92"/>
      <c r="C89" s="286"/>
      <c r="D89" s="291"/>
      <c r="E89" s="284"/>
      <c r="F89" s="297"/>
      <c r="G89" s="115" t="s">
        <v>164</v>
      </c>
      <c r="H89" s="123">
        <v>80</v>
      </c>
      <c r="I89" s="201"/>
      <c r="J89" s="98"/>
    </row>
    <row r="90" spans="2:10" ht="45" customHeight="1" x14ac:dyDescent="0.25">
      <c r="B90" s="92"/>
      <c r="C90" s="286"/>
      <c r="D90" s="291"/>
      <c r="E90" s="271" t="s">
        <v>210</v>
      </c>
      <c r="F90" s="294">
        <f>IF(SUM(H90:H91)=0,"",AVERAGE(H90:H91))</f>
        <v>80</v>
      </c>
      <c r="G90" s="124" t="s">
        <v>181</v>
      </c>
      <c r="H90" s="118">
        <v>80</v>
      </c>
      <c r="I90" s="197"/>
      <c r="J90" s="98"/>
    </row>
    <row r="91" spans="2:10" ht="78.75" customHeight="1" x14ac:dyDescent="0.25">
      <c r="B91" s="92"/>
      <c r="C91" s="286"/>
      <c r="D91" s="291"/>
      <c r="E91" s="273"/>
      <c r="F91" s="296"/>
      <c r="G91" s="129" t="s">
        <v>182</v>
      </c>
      <c r="H91" s="121">
        <v>80</v>
      </c>
      <c r="I91" s="199"/>
      <c r="J91" s="98"/>
    </row>
    <row r="92" spans="2:10" ht="45" customHeight="1" x14ac:dyDescent="0.25">
      <c r="B92" s="92"/>
      <c r="C92" s="286"/>
      <c r="D92" s="291"/>
      <c r="E92" s="274" t="s">
        <v>212</v>
      </c>
      <c r="F92" s="262">
        <f>IF(SUM(H92:H97)=0,"",AVERAGE(H92:H97))</f>
        <v>80</v>
      </c>
      <c r="G92" s="113" t="s">
        <v>165</v>
      </c>
      <c r="H92" s="122">
        <v>80</v>
      </c>
      <c r="I92" s="200"/>
      <c r="J92" s="98"/>
    </row>
    <row r="93" spans="2:10" ht="45" customHeight="1" x14ac:dyDescent="0.25">
      <c r="B93" s="92"/>
      <c r="C93" s="286"/>
      <c r="D93" s="291"/>
      <c r="E93" s="275"/>
      <c r="F93" s="263"/>
      <c r="G93" s="109" t="s">
        <v>166</v>
      </c>
      <c r="H93" s="119">
        <v>80</v>
      </c>
      <c r="I93" s="198"/>
      <c r="J93" s="98"/>
    </row>
    <row r="94" spans="2:10" ht="45" customHeight="1" x14ac:dyDescent="0.25">
      <c r="B94" s="92"/>
      <c r="C94" s="286"/>
      <c r="D94" s="291"/>
      <c r="E94" s="275"/>
      <c r="F94" s="263"/>
      <c r="G94" s="109" t="s">
        <v>167</v>
      </c>
      <c r="H94" s="119">
        <v>80</v>
      </c>
      <c r="I94" s="198"/>
      <c r="J94" s="98"/>
    </row>
    <row r="95" spans="2:10" ht="45" customHeight="1" x14ac:dyDescent="0.25">
      <c r="B95" s="92"/>
      <c r="C95" s="286"/>
      <c r="D95" s="291"/>
      <c r="E95" s="275"/>
      <c r="F95" s="263"/>
      <c r="G95" s="109" t="s">
        <v>168</v>
      </c>
      <c r="H95" s="119">
        <v>80</v>
      </c>
      <c r="I95" s="198"/>
      <c r="J95" s="98"/>
    </row>
    <row r="96" spans="2:10" ht="45" customHeight="1" x14ac:dyDescent="0.25">
      <c r="B96" s="92"/>
      <c r="C96" s="286"/>
      <c r="D96" s="291"/>
      <c r="E96" s="275"/>
      <c r="F96" s="263"/>
      <c r="G96" s="109" t="s">
        <v>169</v>
      </c>
      <c r="H96" s="119">
        <v>80</v>
      </c>
      <c r="I96" s="198"/>
      <c r="J96" s="98"/>
    </row>
    <row r="97" spans="2:10" ht="45" customHeight="1" x14ac:dyDescent="0.25">
      <c r="B97" s="92"/>
      <c r="C97" s="286"/>
      <c r="D97" s="291"/>
      <c r="E97" s="284"/>
      <c r="F97" s="297"/>
      <c r="G97" s="115" t="s">
        <v>170</v>
      </c>
      <c r="H97" s="123">
        <v>80</v>
      </c>
      <c r="I97" s="201"/>
      <c r="J97" s="98"/>
    </row>
    <row r="98" spans="2:10" ht="45" customHeight="1" x14ac:dyDescent="0.25">
      <c r="B98" s="92"/>
      <c r="C98" s="286"/>
      <c r="D98" s="291"/>
      <c r="E98" s="271" t="s">
        <v>211</v>
      </c>
      <c r="F98" s="294">
        <f>IF(SUM(H98:H102)=0,"",AVERAGE(H98:H102))</f>
        <v>76</v>
      </c>
      <c r="G98" s="124" t="s">
        <v>171</v>
      </c>
      <c r="H98" s="118">
        <v>80</v>
      </c>
      <c r="I98" s="197"/>
      <c r="J98" s="98"/>
    </row>
    <row r="99" spans="2:10" ht="45" customHeight="1" x14ac:dyDescent="0.25">
      <c r="B99" s="92"/>
      <c r="C99" s="286"/>
      <c r="D99" s="291"/>
      <c r="E99" s="272"/>
      <c r="F99" s="295"/>
      <c r="G99" s="125" t="s">
        <v>172</v>
      </c>
      <c r="H99" s="119">
        <v>80</v>
      </c>
      <c r="I99" s="198"/>
      <c r="J99" s="98"/>
    </row>
    <row r="100" spans="2:10" ht="45" customHeight="1" x14ac:dyDescent="0.25">
      <c r="B100" s="92"/>
      <c r="C100" s="286"/>
      <c r="D100" s="291"/>
      <c r="E100" s="272"/>
      <c r="F100" s="295"/>
      <c r="G100" s="125" t="s">
        <v>173</v>
      </c>
      <c r="H100" s="119">
        <v>60</v>
      </c>
      <c r="I100" s="198"/>
      <c r="J100" s="98"/>
    </row>
    <row r="101" spans="2:10" ht="45" customHeight="1" x14ac:dyDescent="0.25">
      <c r="B101" s="92"/>
      <c r="C101" s="286"/>
      <c r="D101" s="291"/>
      <c r="E101" s="272"/>
      <c r="F101" s="295"/>
      <c r="G101" s="125" t="s">
        <v>174</v>
      </c>
      <c r="H101" s="119">
        <v>80</v>
      </c>
      <c r="I101" s="198"/>
      <c r="J101" s="98"/>
    </row>
    <row r="102" spans="2:10" ht="45" customHeight="1" x14ac:dyDescent="0.25">
      <c r="B102" s="92"/>
      <c r="C102" s="286"/>
      <c r="D102" s="291"/>
      <c r="E102" s="273"/>
      <c r="F102" s="296"/>
      <c r="G102" s="129" t="s">
        <v>178</v>
      </c>
      <c r="H102" s="121">
        <v>80</v>
      </c>
      <c r="I102" s="199"/>
      <c r="J102" s="98"/>
    </row>
    <row r="103" spans="2:10" ht="45" customHeight="1" x14ac:dyDescent="0.25">
      <c r="B103" s="92"/>
      <c r="C103" s="286"/>
      <c r="D103" s="291"/>
      <c r="E103" s="274" t="s">
        <v>90</v>
      </c>
      <c r="F103" s="262">
        <f>IF(SUM(H103:H106)=0,"",AVERAGE(H103:H106))</f>
        <v>90</v>
      </c>
      <c r="G103" s="113" t="s">
        <v>193</v>
      </c>
      <c r="H103" s="122">
        <v>90</v>
      </c>
      <c r="I103" s="200"/>
      <c r="J103" s="98"/>
    </row>
    <row r="104" spans="2:10" ht="45" customHeight="1" x14ac:dyDescent="0.25">
      <c r="B104" s="92"/>
      <c r="C104" s="286"/>
      <c r="D104" s="291"/>
      <c r="E104" s="275"/>
      <c r="F104" s="263"/>
      <c r="G104" s="109" t="s">
        <v>175</v>
      </c>
      <c r="H104" s="119">
        <v>90</v>
      </c>
      <c r="I104" s="198"/>
      <c r="J104" s="98"/>
    </row>
    <row r="105" spans="2:10" ht="45" customHeight="1" x14ac:dyDescent="0.25">
      <c r="B105" s="92"/>
      <c r="C105" s="286"/>
      <c r="D105" s="291"/>
      <c r="E105" s="275"/>
      <c r="F105" s="263"/>
      <c r="G105" s="109" t="s">
        <v>176</v>
      </c>
      <c r="H105" s="119">
        <v>90</v>
      </c>
      <c r="I105" s="198"/>
      <c r="J105" s="98"/>
    </row>
    <row r="106" spans="2:10" ht="45" customHeight="1" thickBot="1" x14ac:dyDescent="0.3">
      <c r="B106" s="92"/>
      <c r="C106" s="287"/>
      <c r="D106" s="292"/>
      <c r="E106" s="276"/>
      <c r="F106" s="264"/>
      <c r="G106" s="135" t="s">
        <v>177</v>
      </c>
      <c r="H106" s="127">
        <v>90</v>
      </c>
      <c r="I106" s="202"/>
      <c r="J106" s="98"/>
    </row>
    <row r="107" spans="2:10" ht="61.5" customHeight="1" thickBot="1" x14ac:dyDescent="0.3">
      <c r="B107" s="92"/>
      <c r="C107" s="301" t="s">
        <v>183</v>
      </c>
      <c r="D107" s="304">
        <f>IF(SUM(H107:H129)=0,"",AVERAGE(H107:H129))</f>
        <v>82.608695652173907</v>
      </c>
      <c r="E107" s="274" t="s">
        <v>184</v>
      </c>
      <c r="F107" s="262">
        <f>IF(SUM(H107:H115)=0,"",AVERAGE(H107:H115))</f>
        <v>80</v>
      </c>
      <c r="G107" s="113" t="s">
        <v>194</v>
      </c>
      <c r="H107" s="122">
        <v>60</v>
      </c>
      <c r="I107" s="200" t="s">
        <v>226</v>
      </c>
      <c r="J107" s="98"/>
    </row>
    <row r="108" spans="2:10" ht="45" customHeight="1" thickBot="1" x14ac:dyDescent="0.3">
      <c r="B108" s="92"/>
      <c r="C108" s="302"/>
      <c r="D108" s="305"/>
      <c r="E108" s="275"/>
      <c r="F108" s="263"/>
      <c r="G108" s="113" t="s">
        <v>185</v>
      </c>
      <c r="H108" s="119">
        <v>60</v>
      </c>
      <c r="I108" s="198"/>
      <c r="J108" s="98"/>
    </row>
    <row r="109" spans="2:10" ht="58.5" customHeight="1" thickBot="1" x14ac:dyDescent="0.3">
      <c r="B109" s="92"/>
      <c r="C109" s="302"/>
      <c r="D109" s="305"/>
      <c r="E109" s="275"/>
      <c r="F109" s="263"/>
      <c r="G109" s="113" t="s">
        <v>186</v>
      </c>
      <c r="H109" s="119">
        <v>90</v>
      </c>
      <c r="I109" s="198"/>
      <c r="J109" s="98"/>
    </row>
    <row r="110" spans="2:10" ht="45" customHeight="1" thickBot="1" x14ac:dyDescent="0.3">
      <c r="B110" s="92"/>
      <c r="C110" s="302"/>
      <c r="D110" s="305"/>
      <c r="E110" s="275"/>
      <c r="F110" s="263"/>
      <c r="G110" s="113" t="s">
        <v>187</v>
      </c>
      <c r="H110" s="119">
        <v>90</v>
      </c>
      <c r="I110" s="198"/>
      <c r="J110" s="98"/>
    </row>
    <row r="111" spans="2:10" ht="45" customHeight="1" thickBot="1" x14ac:dyDescent="0.3">
      <c r="B111" s="92"/>
      <c r="C111" s="302"/>
      <c r="D111" s="305"/>
      <c r="E111" s="275"/>
      <c r="F111" s="263"/>
      <c r="G111" s="113" t="s">
        <v>188</v>
      </c>
      <c r="H111" s="119">
        <v>90</v>
      </c>
      <c r="I111" s="198"/>
      <c r="J111" s="98"/>
    </row>
    <row r="112" spans="2:10" ht="45" customHeight="1" thickBot="1" x14ac:dyDescent="0.3">
      <c r="B112" s="92"/>
      <c r="C112" s="302"/>
      <c r="D112" s="305"/>
      <c r="E112" s="275"/>
      <c r="F112" s="263"/>
      <c r="G112" s="113" t="s">
        <v>189</v>
      </c>
      <c r="H112" s="119">
        <v>90</v>
      </c>
      <c r="I112" s="198"/>
      <c r="J112" s="98"/>
    </row>
    <row r="113" spans="2:10" ht="45" customHeight="1" thickBot="1" x14ac:dyDescent="0.3">
      <c r="B113" s="92"/>
      <c r="C113" s="302"/>
      <c r="D113" s="305"/>
      <c r="E113" s="275"/>
      <c r="F113" s="263"/>
      <c r="G113" s="113" t="s">
        <v>190</v>
      </c>
      <c r="H113" s="119">
        <v>90</v>
      </c>
      <c r="I113" s="198"/>
      <c r="J113" s="98"/>
    </row>
    <row r="114" spans="2:10" ht="45" customHeight="1" thickBot="1" x14ac:dyDescent="0.3">
      <c r="B114" s="92"/>
      <c r="C114" s="302"/>
      <c r="D114" s="305"/>
      <c r="E114" s="275"/>
      <c r="F114" s="263"/>
      <c r="G114" s="113" t="s">
        <v>191</v>
      </c>
      <c r="H114" s="119">
        <v>60</v>
      </c>
      <c r="I114" s="198"/>
      <c r="J114" s="98"/>
    </row>
    <row r="115" spans="2:10" ht="45" customHeight="1" thickBot="1" x14ac:dyDescent="0.3">
      <c r="B115" s="92"/>
      <c r="C115" s="302"/>
      <c r="D115" s="305"/>
      <c r="E115" s="284"/>
      <c r="F115" s="297"/>
      <c r="G115" s="115" t="s">
        <v>192</v>
      </c>
      <c r="H115" s="123">
        <v>90</v>
      </c>
      <c r="I115" s="201"/>
      <c r="J115" s="98"/>
    </row>
    <row r="116" spans="2:10" ht="45" customHeight="1" thickBot="1" x14ac:dyDescent="0.3">
      <c r="B116" s="92"/>
      <c r="C116" s="302"/>
      <c r="D116" s="305"/>
      <c r="E116" s="271" t="s">
        <v>210</v>
      </c>
      <c r="F116" s="294">
        <f>IF(SUM(H116:H118)=0,"",AVERAGE(H116:H118))</f>
        <v>80</v>
      </c>
      <c r="G116" s="124" t="s">
        <v>195</v>
      </c>
      <c r="H116" s="118">
        <v>80</v>
      </c>
      <c r="I116" s="197"/>
      <c r="J116" s="98"/>
    </row>
    <row r="117" spans="2:10" ht="55.5" customHeight="1" thickBot="1" x14ac:dyDescent="0.3">
      <c r="B117" s="92"/>
      <c r="C117" s="302"/>
      <c r="D117" s="305"/>
      <c r="E117" s="272"/>
      <c r="F117" s="295"/>
      <c r="G117" s="125" t="s">
        <v>196</v>
      </c>
      <c r="H117" s="118">
        <v>80</v>
      </c>
      <c r="I117" s="198"/>
      <c r="J117" s="98"/>
    </row>
    <row r="118" spans="2:10" ht="45" customHeight="1" thickBot="1" x14ac:dyDescent="0.3">
      <c r="B118" s="92"/>
      <c r="C118" s="302"/>
      <c r="D118" s="305"/>
      <c r="E118" s="273"/>
      <c r="F118" s="296"/>
      <c r="G118" s="129" t="s">
        <v>204</v>
      </c>
      <c r="H118" s="118">
        <v>80</v>
      </c>
      <c r="I118" s="199"/>
      <c r="J118" s="98"/>
    </row>
    <row r="119" spans="2:10" ht="45" customHeight="1" thickBot="1" x14ac:dyDescent="0.3">
      <c r="B119" s="92"/>
      <c r="C119" s="302"/>
      <c r="D119" s="305"/>
      <c r="E119" s="274" t="s">
        <v>212</v>
      </c>
      <c r="F119" s="262">
        <f>IF(SUM(H119:H121)=0,"",AVERAGE(H119:H121))</f>
        <v>80</v>
      </c>
      <c r="G119" s="113" t="s">
        <v>197</v>
      </c>
      <c r="H119" s="118">
        <v>80</v>
      </c>
      <c r="I119" s="200"/>
      <c r="J119" s="98"/>
    </row>
    <row r="120" spans="2:10" ht="45" customHeight="1" thickBot="1" x14ac:dyDescent="0.3">
      <c r="B120" s="92"/>
      <c r="C120" s="302"/>
      <c r="D120" s="305"/>
      <c r="E120" s="275"/>
      <c r="F120" s="263"/>
      <c r="G120" s="113" t="s">
        <v>198</v>
      </c>
      <c r="H120" s="118">
        <v>80</v>
      </c>
      <c r="I120" s="198"/>
      <c r="J120" s="98"/>
    </row>
    <row r="121" spans="2:10" ht="45" customHeight="1" thickBot="1" x14ac:dyDescent="0.3">
      <c r="B121" s="92"/>
      <c r="C121" s="302"/>
      <c r="D121" s="305"/>
      <c r="E121" s="284"/>
      <c r="F121" s="297"/>
      <c r="G121" s="115" t="s">
        <v>199</v>
      </c>
      <c r="H121" s="118">
        <v>80</v>
      </c>
      <c r="I121" s="201"/>
      <c r="J121" s="98"/>
    </row>
    <row r="122" spans="2:10" ht="45" customHeight="1" thickBot="1" x14ac:dyDescent="0.3">
      <c r="B122" s="92"/>
      <c r="C122" s="302"/>
      <c r="D122" s="305"/>
      <c r="E122" s="271" t="s">
        <v>211</v>
      </c>
      <c r="F122" s="294">
        <f>IF(SUM(H122:H125)=0,"",AVERAGE(H122:H125))</f>
        <v>80</v>
      </c>
      <c r="G122" s="124" t="s">
        <v>200</v>
      </c>
      <c r="H122" s="118">
        <v>80</v>
      </c>
      <c r="I122" s="197"/>
      <c r="J122" s="98"/>
    </row>
    <row r="123" spans="2:10" ht="45" customHeight="1" thickBot="1" x14ac:dyDescent="0.3">
      <c r="B123" s="92"/>
      <c r="C123" s="302"/>
      <c r="D123" s="305"/>
      <c r="E123" s="272"/>
      <c r="F123" s="295"/>
      <c r="G123" s="125" t="s">
        <v>201</v>
      </c>
      <c r="H123" s="118">
        <v>80</v>
      </c>
      <c r="I123" s="198"/>
      <c r="J123" s="98"/>
    </row>
    <row r="124" spans="2:10" ht="53.25" customHeight="1" thickBot="1" x14ac:dyDescent="0.3">
      <c r="B124" s="92"/>
      <c r="C124" s="302"/>
      <c r="D124" s="305"/>
      <c r="E124" s="272"/>
      <c r="F124" s="295"/>
      <c r="G124" s="125" t="s">
        <v>202</v>
      </c>
      <c r="H124" s="118">
        <v>80</v>
      </c>
      <c r="I124" s="198"/>
      <c r="J124" s="98"/>
    </row>
    <row r="125" spans="2:10" ht="45" customHeight="1" thickBot="1" x14ac:dyDescent="0.3">
      <c r="B125" s="92"/>
      <c r="C125" s="302"/>
      <c r="D125" s="305"/>
      <c r="E125" s="273"/>
      <c r="F125" s="296"/>
      <c r="G125" s="129" t="s">
        <v>203</v>
      </c>
      <c r="H125" s="118">
        <v>80</v>
      </c>
      <c r="I125" s="199"/>
      <c r="J125" s="98"/>
    </row>
    <row r="126" spans="2:10" ht="45" customHeight="1" thickBot="1" x14ac:dyDescent="0.3">
      <c r="B126" s="92"/>
      <c r="C126" s="302"/>
      <c r="D126" s="305"/>
      <c r="E126" s="274" t="s">
        <v>90</v>
      </c>
      <c r="F126" s="262">
        <f>IF(SUM(H126:H129)=0,"",AVERAGE(H126:H129))</f>
        <v>95</v>
      </c>
      <c r="G126" s="113" t="s">
        <v>205</v>
      </c>
      <c r="H126" s="122">
        <v>100</v>
      </c>
      <c r="I126" s="200"/>
      <c r="J126" s="98"/>
    </row>
    <row r="127" spans="2:10" ht="45" customHeight="1" thickBot="1" x14ac:dyDescent="0.3">
      <c r="B127" s="92"/>
      <c r="C127" s="302"/>
      <c r="D127" s="305"/>
      <c r="E127" s="275"/>
      <c r="F127" s="263"/>
      <c r="G127" s="113" t="s">
        <v>206</v>
      </c>
      <c r="H127" s="119">
        <v>100</v>
      </c>
      <c r="I127" s="198"/>
      <c r="J127" s="98"/>
    </row>
    <row r="128" spans="2:10" ht="45" customHeight="1" thickBot="1" x14ac:dyDescent="0.3">
      <c r="B128" s="92"/>
      <c r="C128" s="302"/>
      <c r="D128" s="305"/>
      <c r="E128" s="275"/>
      <c r="F128" s="263"/>
      <c r="G128" s="113" t="s">
        <v>207</v>
      </c>
      <c r="H128" s="119">
        <v>90</v>
      </c>
      <c r="I128" s="198"/>
      <c r="J128" s="98"/>
    </row>
    <row r="129" spans="2:10" ht="45" customHeight="1" x14ac:dyDescent="0.25">
      <c r="B129" s="92"/>
      <c r="C129" s="303"/>
      <c r="D129" s="306"/>
      <c r="E129" s="300"/>
      <c r="F129" s="299"/>
      <c r="G129" s="120" t="s">
        <v>208</v>
      </c>
      <c r="H129" s="121">
        <v>90</v>
      </c>
      <c r="I129" s="199"/>
      <c r="J129" s="98"/>
    </row>
    <row r="130" spans="2:10" ht="9" customHeight="1" thickBot="1" x14ac:dyDescent="0.3">
      <c r="B130" s="106"/>
      <c r="C130" s="102"/>
      <c r="D130" s="103"/>
      <c r="E130" s="103"/>
      <c r="F130" s="102"/>
      <c r="G130" s="104"/>
      <c r="H130" s="102"/>
      <c r="I130" s="209"/>
      <c r="J130" s="132"/>
    </row>
  </sheetData>
  <protectedRanges>
    <protectedRange sqref="H11:I129" name="Simulado_1"/>
    <protectedRange sqref="F11:F31 F58:F80 F33:F44 F46:F55" name="Actual_1"/>
  </protectedRanges>
  <mergeCells count="72">
    <mergeCell ref="F126:F129"/>
    <mergeCell ref="E126:E129"/>
    <mergeCell ref="C107:C129"/>
    <mergeCell ref="D107:D129"/>
    <mergeCell ref="F116:F118"/>
    <mergeCell ref="F119:F121"/>
    <mergeCell ref="E119:E121"/>
    <mergeCell ref="E122:E125"/>
    <mergeCell ref="F122:F125"/>
    <mergeCell ref="E107:E115"/>
    <mergeCell ref="E116:E118"/>
    <mergeCell ref="F98:F102"/>
    <mergeCell ref="E103:E106"/>
    <mergeCell ref="F103:F106"/>
    <mergeCell ref="F107:F115"/>
    <mergeCell ref="E87:E89"/>
    <mergeCell ref="F87:F89"/>
    <mergeCell ref="E92:E97"/>
    <mergeCell ref="F90:F91"/>
    <mergeCell ref="F92:F97"/>
    <mergeCell ref="E90:E91"/>
    <mergeCell ref="C87:C106"/>
    <mergeCell ref="D87:D106"/>
    <mergeCell ref="E82:E86"/>
    <mergeCell ref="E64:E66"/>
    <mergeCell ref="E74:E81"/>
    <mergeCell ref="E98:E102"/>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F41:F45"/>
    <mergeCell ref="E46:E49"/>
    <mergeCell ref="F46:F49"/>
    <mergeCell ref="E31:E35"/>
    <mergeCell ref="F31:F35"/>
    <mergeCell ref="C4:I4"/>
    <mergeCell ref="G6:I6"/>
    <mergeCell ref="C7:F7"/>
    <mergeCell ref="G7:I7"/>
    <mergeCell ref="G9:G10"/>
    <mergeCell ref="H9:H10"/>
    <mergeCell ref="I9:I10"/>
    <mergeCell ref="C9:C10"/>
    <mergeCell ref="D9:D10"/>
    <mergeCell ref="E9:E10"/>
    <mergeCell ref="F9:F10"/>
    <mergeCell ref="C6:F6"/>
    <mergeCell ref="C11:C35"/>
    <mergeCell ref="D11:D35"/>
    <mergeCell ref="E36:E40"/>
    <mergeCell ref="F36:F40"/>
    <mergeCell ref="E20:E24"/>
    <mergeCell ref="F20:F24"/>
    <mergeCell ref="E25:E30"/>
    <mergeCell ref="F25:F30"/>
    <mergeCell ref="E11:E15"/>
    <mergeCell ref="F11:F15"/>
    <mergeCell ref="F16:F19"/>
    <mergeCell ref="E16:E19"/>
  </mergeCells>
  <conditionalFormatting sqref="H11:H22 H24:H29 H31:H35 H74:H81">
    <cfRule type="cellIs" dxfId="384" priority="486" operator="between">
      <formula>81</formula>
      <formula>100</formula>
    </cfRule>
    <cfRule type="cellIs" dxfId="383" priority="487" operator="between">
      <formula>61</formula>
      <formula>80</formula>
    </cfRule>
    <cfRule type="cellIs" dxfId="382" priority="488" operator="between">
      <formula>41</formula>
      <formula>60</formula>
    </cfRule>
    <cfRule type="cellIs" dxfId="381" priority="489" operator="between">
      <formula>21</formula>
      <formula>40</formula>
    </cfRule>
    <cfRule type="cellIs" dxfId="380" priority="490" operator="between">
      <formula>1</formula>
      <formula>20</formula>
    </cfRule>
  </conditionalFormatting>
  <conditionalFormatting sqref="D11">
    <cfRule type="cellIs" dxfId="379" priority="476" operator="between">
      <formula>80.4</formula>
      <formula>100</formula>
    </cfRule>
    <cfRule type="cellIs" dxfId="378" priority="477" operator="between">
      <formula>60.5</formula>
      <formula>80.4</formula>
    </cfRule>
    <cfRule type="cellIs" dxfId="377" priority="478" operator="between">
      <formula>40.5</formula>
      <formula>60.4</formula>
    </cfRule>
    <cfRule type="cellIs" dxfId="376" priority="479" operator="between">
      <formula>20.5</formula>
      <formula>40.4</formula>
    </cfRule>
    <cfRule type="cellIs" dxfId="375" priority="480" operator="between">
      <formula>0</formula>
      <formula>20.4</formula>
    </cfRule>
  </conditionalFormatting>
  <conditionalFormatting sqref="F11 F31 F25 F16 F20">
    <cfRule type="cellIs" dxfId="374" priority="471" operator="between">
      <formula>81</formula>
      <formula>100</formula>
    </cfRule>
    <cfRule type="cellIs" dxfId="373" priority="472" operator="between">
      <formula>61</formula>
      <formula>80.99</formula>
    </cfRule>
    <cfRule type="cellIs" dxfId="372" priority="473" operator="between">
      <formula>0</formula>
      <formula>20.9</formula>
    </cfRule>
    <cfRule type="cellIs" dxfId="371" priority="474" operator="between">
      <formula>21</formula>
      <formula>40.99</formula>
    </cfRule>
    <cfRule type="cellIs" dxfId="370" priority="475" operator="between">
      <formula>41</formula>
      <formula>60.99</formula>
    </cfRule>
  </conditionalFormatting>
  <conditionalFormatting sqref="G7:I7">
    <cfRule type="cellIs" dxfId="369" priority="466" operator="between">
      <formula>80.5</formula>
      <formula>100</formula>
    </cfRule>
    <cfRule type="cellIs" dxfId="368" priority="467" operator="between">
      <formula>60.5</formula>
      <formula>80.4</formula>
    </cfRule>
    <cfRule type="cellIs" dxfId="367" priority="468" operator="between">
      <formula>40.5</formula>
      <formula>60.4</formula>
    </cfRule>
    <cfRule type="cellIs" dxfId="366" priority="469" operator="between">
      <formula>20.5</formula>
      <formula>40.4</formula>
    </cfRule>
    <cfRule type="cellIs" dxfId="365" priority="470" operator="between">
      <formula>0</formula>
      <formula>20.4</formula>
    </cfRule>
  </conditionalFormatting>
  <conditionalFormatting sqref="H23">
    <cfRule type="cellIs" dxfId="364" priority="411" operator="between">
      <formula>81</formula>
      <formula>100</formula>
    </cfRule>
    <cfRule type="cellIs" dxfId="363" priority="412" operator="between">
      <formula>61</formula>
      <formula>80</formula>
    </cfRule>
    <cfRule type="cellIs" dxfId="362" priority="413" operator="between">
      <formula>41</formula>
      <formula>60</formula>
    </cfRule>
    <cfRule type="cellIs" dxfId="361" priority="414" operator="between">
      <formula>21</formula>
      <formula>40</formula>
    </cfRule>
    <cfRule type="cellIs" dxfId="360" priority="415" operator="between">
      <formula>1</formula>
      <formula>20</formula>
    </cfRule>
  </conditionalFormatting>
  <conditionalFormatting sqref="H30">
    <cfRule type="cellIs" dxfId="359" priority="401" operator="between">
      <formula>81</formula>
      <formula>100</formula>
    </cfRule>
    <cfRule type="cellIs" dxfId="358" priority="402" operator="between">
      <formula>61</formula>
      <formula>80</formula>
    </cfRule>
    <cfRule type="cellIs" dxfId="357" priority="403" operator="between">
      <formula>41</formula>
      <formula>60</formula>
    </cfRule>
    <cfRule type="cellIs" dxfId="356" priority="404" operator="between">
      <formula>21</formula>
      <formula>40</formula>
    </cfRule>
    <cfRule type="cellIs" dxfId="355" priority="405" operator="between">
      <formula>1</formula>
      <formula>20</formula>
    </cfRule>
  </conditionalFormatting>
  <conditionalFormatting sqref="H56:H63 H36:H54">
    <cfRule type="cellIs" dxfId="354" priority="391" operator="between">
      <formula>81</formula>
      <formula>100</formula>
    </cfRule>
    <cfRule type="cellIs" dxfId="353" priority="392" operator="between">
      <formula>61</formula>
      <formula>80</formula>
    </cfRule>
    <cfRule type="cellIs" dxfId="352" priority="393" operator="between">
      <formula>41</formula>
      <formula>60</formula>
    </cfRule>
    <cfRule type="cellIs" dxfId="351" priority="394" operator="between">
      <formula>21</formula>
      <formula>40</formula>
    </cfRule>
    <cfRule type="cellIs" dxfId="350" priority="395" operator="between">
      <formula>1</formula>
      <formula>20</formula>
    </cfRule>
  </conditionalFormatting>
  <conditionalFormatting sqref="H11:H22 H24:H29 H31:H35 H74:H81">
    <cfRule type="cellIs" dxfId="349" priority="416" operator="between">
      <formula>81</formula>
      <formula>100</formula>
    </cfRule>
    <cfRule type="cellIs" dxfId="348" priority="417" operator="between">
      <formula>61</formula>
      <formula>80</formula>
    </cfRule>
    <cfRule type="cellIs" dxfId="347" priority="418" operator="between">
      <formula>41</formula>
      <formula>60</formula>
    </cfRule>
    <cfRule type="cellIs" dxfId="346" priority="419" operator="between">
      <formula>21</formula>
      <formula>40</formula>
    </cfRule>
    <cfRule type="cellIs" dxfId="345" priority="420" operator="between">
      <formula>1</formula>
      <formula>20</formula>
    </cfRule>
  </conditionalFormatting>
  <conditionalFormatting sqref="F11 F16 F20 F25 F31">
    <cfRule type="cellIs" dxfId="344" priority="461" operator="between">
      <formula>80.5</formula>
      <formula>100</formula>
    </cfRule>
    <cfRule type="cellIs" dxfId="343" priority="462" operator="between">
      <formula>60.5</formula>
      <formula>80.4</formula>
    </cfRule>
    <cfRule type="cellIs" dxfId="342" priority="463" operator="between">
      <formula>0.1</formula>
      <formula>20.4</formula>
    </cfRule>
    <cfRule type="cellIs" dxfId="341" priority="464" operator="between">
      <formula>20.5</formula>
      <formula>40.4</formula>
    </cfRule>
    <cfRule type="cellIs" dxfId="340" priority="465" operator="between">
      <formula>40.5</formula>
      <formula>60.4</formula>
    </cfRule>
  </conditionalFormatting>
  <conditionalFormatting sqref="H23">
    <cfRule type="cellIs" dxfId="339" priority="406" operator="between">
      <formula>81</formula>
      <formula>100</formula>
    </cfRule>
    <cfRule type="cellIs" dxfId="338" priority="407" operator="between">
      <formula>61</formula>
      <formula>80</formula>
    </cfRule>
    <cfRule type="cellIs" dxfId="337" priority="408" operator="between">
      <formula>41</formula>
      <formula>60</formula>
    </cfRule>
    <cfRule type="cellIs" dxfId="336" priority="409" operator="between">
      <formula>21</formula>
      <formula>40</formula>
    </cfRule>
    <cfRule type="cellIs" dxfId="335" priority="410" operator="between">
      <formula>1</formula>
      <formula>20</formula>
    </cfRule>
  </conditionalFormatting>
  <conditionalFormatting sqref="H30">
    <cfRule type="cellIs" dxfId="334" priority="396" operator="between">
      <formula>81</formula>
      <formula>100</formula>
    </cfRule>
    <cfRule type="cellIs" dxfId="333" priority="397" operator="between">
      <formula>61</formula>
      <formula>80</formula>
    </cfRule>
    <cfRule type="cellIs" dxfId="332" priority="398" operator="between">
      <formula>41</formula>
      <formula>60</formula>
    </cfRule>
    <cfRule type="cellIs" dxfId="331" priority="399" operator="between">
      <formula>21</formula>
      <formula>40</formula>
    </cfRule>
    <cfRule type="cellIs" dxfId="330" priority="400" operator="between">
      <formula>1</formula>
      <formula>20</formula>
    </cfRule>
  </conditionalFormatting>
  <conditionalFormatting sqref="F36 F50 F41">
    <cfRule type="cellIs" dxfId="329" priority="381" operator="between">
      <formula>81</formula>
      <formula>100</formula>
    </cfRule>
    <cfRule type="cellIs" dxfId="328" priority="382" operator="between">
      <formula>61</formula>
      <formula>80.99</formula>
    </cfRule>
    <cfRule type="cellIs" dxfId="327" priority="383" operator="between">
      <formula>0</formula>
      <formula>20.9</formula>
    </cfRule>
    <cfRule type="cellIs" dxfId="326" priority="384" operator="between">
      <formula>21</formula>
      <formula>40.99</formula>
    </cfRule>
    <cfRule type="cellIs" dxfId="325" priority="385" operator="between">
      <formula>41</formula>
      <formula>60.99</formula>
    </cfRule>
  </conditionalFormatting>
  <conditionalFormatting sqref="H56:H63 H36:H54">
    <cfRule type="cellIs" dxfId="324" priority="371" operator="between">
      <formula>81</formula>
      <formula>100</formula>
    </cfRule>
    <cfRule type="cellIs" dxfId="323" priority="372" operator="between">
      <formula>61</formula>
      <formula>80</formula>
    </cfRule>
    <cfRule type="cellIs" dxfId="322" priority="373" operator="between">
      <formula>41</formula>
      <formula>60</formula>
    </cfRule>
    <cfRule type="cellIs" dxfId="321" priority="374" operator="between">
      <formula>21</formula>
      <formula>40</formula>
    </cfRule>
    <cfRule type="cellIs" dxfId="320" priority="375" operator="between">
      <formula>1</formula>
      <formula>20</formula>
    </cfRule>
  </conditionalFormatting>
  <conditionalFormatting sqref="H48">
    <cfRule type="cellIs" dxfId="319" priority="366" operator="between">
      <formula>81</formula>
      <formula>100</formula>
    </cfRule>
    <cfRule type="cellIs" dxfId="318" priority="367" operator="between">
      <formula>61</formula>
      <formula>80</formula>
    </cfRule>
    <cfRule type="cellIs" dxfId="317" priority="368" operator="between">
      <formula>41</formula>
      <formula>60</formula>
    </cfRule>
    <cfRule type="cellIs" dxfId="316" priority="369" operator="between">
      <formula>21</formula>
      <formula>40</formula>
    </cfRule>
    <cfRule type="cellIs" dxfId="315" priority="370" operator="between">
      <formula>1</formula>
      <formula>20</formula>
    </cfRule>
  </conditionalFormatting>
  <conditionalFormatting sqref="H48">
    <cfRule type="cellIs" dxfId="314" priority="361" operator="between">
      <formula>81</formula>
      <formula>100</formula>
    </cfRule>
    <cfRule type="cellIs" dxfId="313" priority="362" operator="between">
      <formula>61</formula>
      <formula>80</formula>
    </cfRule>
    <cfRule type="cellIs" dxfId="312" priority="363" operator="between">
      <formula>41</formula>
      <formula>60</formula>
    </cfRule>
    <cfRule type="cellIs" dxfId="311" priority="364" operator="between">
      <formula>21</formula>
      <formula>40</formula>
    </cfRule>
    <cfRule type="cellIs" dxfId="310" priority="365" operator="between">
      <formula>1</formula>
      <formula>20</formula>
    </cfRule>
  </conditionalFormatting>
  <conditionalFormatting sqref="H55">
    <cfRule type="cellIs" dxfId="309" priority="356" operator="between">
      <formula>81</formula>
      <formula>100</formula>
    </cfRule>
    <cfRule type="cellIs" dxfId="308" priority="357" operator="between">
      <formula>61</formula>
      <formula>80</formula>
    </cfRule>
    <cfRule type="cellIs" dxfId="307" priority="358" operator="between">
      <formula>41</formula>
      <formula>60</formula>
    </cfRule>
    <cfRule type="cellIs" dxfId="306" priority="359" operator="between">
      <formula>21</formula>
      <formula>40</formula>
    </cfRule>
    <cfRule type="cellIs" dxfId="305" priority="360" operator="between">
      <formula>1</formula>
      <formula>20</formula>
    </cfRule>
  </conditionalFormatting>
  <conditionalFormatting sqref="H55">
    <cfRule type="cellIs" dxfId="304" priority="351" operator="between">
      <formula>81</formula>
      <formula>100</formula>
    </cfRule>
    <cfRule type="cellIs" dxfId="303" priority="352" operator="between">
      <formula>61</formula>
      <formula>80</formula>
    </cfRule>
    <cfRule type="cellIs" dxfId="302" priority="353" operator="between">
      <formula>41</formula>
      <formula>60</formula>
    </cfRule>
    <cfRule type="cellIs" dxfId="301" priority="354" operator="between">
      <formula>21</formula>
      <formula>40</formula>
    </cfRule>
    <cfRule type="cellIs" dxfId="300" priority="355" operator="between">
      <formula>1</formula>
      <formula>20</formula>
    </cfRule>
  </conditionalFormatting>
  <conditionalFormatting sqref="H42:H44">
    <cfRule type="cellIs" dxfId="299" priority="306" operator="between">
      <formula>81</formula>
      <formula>100</formula>
    </cfRule>
    <cfRule type="cellIs" dxfId="298" priority="307" operator="between">
      <formula>61</formula>
      <formula>80</formula>
    </cfRule>
    <cfRule type="cellIs" dxfId="297" priority="308" operator="between">
      <formula>41</formula>
      <formula>60</formula>
    </cfRule>
    <cfRule type="cellIs" dxfId="296" priority="309" operator="between">
      <formula>21</formula>
      <formula>40</formula>
    </cfRule>
    <cfRule type="cellIs" dxfId="295" priority="310" operator="between">
      <formula>1</formula>
      <formula>20</formula>
    </cfRule>
  </conditionalFormatting>
  <conditionalFormatting sqref="H42:H44">
    <cfRule type="cellIs" dxfId="294" priority="301" operator="between">
      <formula>81</formula>
      <formula>100</formula>
    </cfRule>
    <cfRule type="cellIs" dxfId="293" priority="302" operator="between">
      <formula>61</formula>
      <formula>80</formula>
    </cfRule>
    <cfRule type="cellIs" dxfId="292" priority="303" operator="between">
      <formula>41</formula>
      <formula>60</formula>
    </cfRule>
    <cfRule type="cellIs" dxfId="291" priority="304" operator="between">
      <formula>21</formula>
      <formula>40</formula>
    </cfRule>
    <cfRule type="cellIs" dxfId="290" priority="305" operator="between">
      <formula>1</formula>
      <formula>20</formula>
    </cfRule>
  </conditionalFormatting>
  <conditionalFormatting sqref="H66">
    <cfRule type="cellIs" dxfId="289" priority="276" operator="between">
      <formula>81</formula>
      <formula>100</formula>
    </cfRule>
    <cfRule type="cellIs" dxfId="288" priority="277" operator="between">
      <formula>61</formula>
      <formula>80</formula>
    </cfRule>
    <cfRule type="cellIs" dxfId="287" priority="278" operator="between">
      <formula>41</formula>
      <formula>60</formula>
    </cfRule>
    <cfRule type="cellIs" dxfId="286" priority="279" operator="between">
      <formula>21</formula>
      <formula>40</formula>
    </cfRule>
    <cfRule type="cellIs" dxfId="285" priority="280" operator="between">
      <formula>1</formula>
      <formula>20</formula>
    </cfRule>
  </conditionalFormatting>
  <conditionalFormatting sqref="H66">
    <cfRule type="cellIs" dxfId="284" priority="271" operator="between">
      <formula>81</formula>
      <formula>100</formula>
    </cfRule>
    <cfRule type="cellIs" dxfId="283" priority="272" operator="between">
      <formula>61</formula>
      <formula>80</formula>
    </cfRule>
    <cfRule type="cellIs" dxfId="282" priority="273" operator="between">
      <formula>41</formula>
      <formula>60</formula>
    </cfRule>
    <cfRule type="cellIs" dxfId="281" priority="274" operator="between">
      <formula>21</formula>
      <formula>40</formula>
    </cfRule>
    <cfRule type="cellIs" dxfId="280" priority="275" operator="between">
      <formula>1</formula>
      <formula>20</formula>
    </cfRule>
  </conditionalFormatting>
  <conditionalFormatting sqref="H64:H65">
    <cfRule type="cellIs" dxfId="279" priority="286" operator="between">
      <formula>81</formula>
      <formula>100</formula>
    </cfRule>
    <cfRule type="cellIs" dxfId="278" priority="287" operator="between">
      <formula>61</formula>
      <formula>80</formula>
    </cfRule>
    <cfRule type="cellIs" dxfId="277" priority="288" operator="between">
      <formula>41</formula>
      <formula>60</formula>
    </cfRule>
    <cfRule type="cellIs" dxfId="276" priority="289" operator="between">
      <formula>21</formula>
      <formula>40</formula>
    </cfRule>
    <cfRule type="cellIs" dxfId="275" priority="290" operator="between">
      <formula>1</formula>
      <formula>20</formula>
    </cfRule>
  </conditionalFormatting>
  <conditionalFormatting sqref="H64:H65">
    <cfRule type="cellIs" dxfId="274" priority="281" operator="between">
      <formula>81</formula>
      <formula>100</formula>
    </cfRule>
    <cfRule type="cellIs" dxfId="273" priority="282" operator="between">
      <formula>61</formula>
      <formula>80</formula>
    </cfRule>
    <cfRule type="cellIs" dxfId="272" priority="283" operator="between">
      <formula>41</formula>
      <formula>60</formula>
    </cfRule>
    <cfRule type="cellIs" dxfId="271" priority="284" operator="between">
      <formula>21</formula>
      <formula>40</formula>
    </cfRule>
    <cfRule type="cellIs" dxfId="270" priority="285" operator="between">
      <formula>1</formula>
      <formula>20</formula>
    </cfRule>
  </conditionalFormatting>
  <conditionalFormatting sqref="H68">
    <cfRule type="cellIs" dxfId="269" priority="256" operator="between">
      <formula>81</formula>
      <formula>100</formula>
    </cfRule>
    <cfRule type="cellIs" dxfId="268" priority="257" operator="between">
      <formula>61</formula>
      <formula>80</formula>
    </cfRule>
    <cfRule type="cellIs" dxfId="267" priority="258" operator="between">
      <formula>41</formula>
      <formula>60</formula>
    </cfRule>
    <cfRule type="cellIs" dxfId="266" priority="259" operator="between">
      <formula>21</formula>
      <formula>40</formula>
    </cfRule>
    <cfRule type="cellIs" dxfId="265" priority="260" operator="between">
      <formula>1</formula>
      <formula>20</formula>
    </cfRule>
  </conditionalFormatting>
  <conditionalFormatting sqref="H68">
    <cfRule type="cellIs" dxfId="264" priority="251" operator="between">
      <formula>81</formula>
      <formula>100</formula>
    </cfRule>
    <cfRule type="cellIs" dxfId="263" priority="252" operator="between">
      <formula>61</formula>
      <formula>80</formula>
    </cfRule>
    <cfRule type="cellIs" dxfId="262" priority="253" operator="between">
      <formula>41</formula>
      <formula>60</formula>
    </cfRule>
    <cfRule type="cellIs" dxfId="261" priority="254" operator="between">
      <formula>21</formula>
      <formula>40</formula>
    </cfRule>
    <cfRule type="cellIs" dxfId="260" priority="255" operator="between">
      <formula>1</formula>
      <formula>20</formula>
    </cfRule>
  </conditionalFormatting>
  <conditionalFormatting sqref="H69:H73">
    <cfRule type="cellIs" dxfId="259" priority="246" operator="between">
      <formula>81</formula>
      <formula>100</formula>
    </cfRule>
    <cfRule type="cellIs" dxfId="258" priority="247" operator="between">
      <formula>61</formula>
      <formula>80</formula>
    </cfRule>
    <cfRule type="cellIs" dxfId="257" priority="248" operator="between">
      <formula>41</formula>
      <formula>60</formula>
    </cfRule>
    <cfRule type="cellIs" dxfId="256" priority="249" operator="between">
      <formula>21</formula>
      <formula>40</formula>
    </cfRule>
    <cfRule type="cellIs" dxfId="255" priority="250" operator="between">
      <formula>1</formula>
      <formula>20</formula>
    </cfRule>
  </conditionalFormatting>
  <conditionalFormatting sqref="H69:H73">
    <cfRule type="cellIs" dxfId="254" priority="241" operator="between">
      <formula>81</formula>
      <formula>100</formula>
    </cfRule>
    <cfRule type="cellIs" dxfId="253" priority="242" operator="between">
      <formula>61</formula>
      <formula>80</formula>
    </cfRule>
    <cfRule type="cellIs" dxfId="252" priority="243" operator="between">
      <formula>41</formula>
      <formula>60</formula>
    </cfRule>
    <cfRule type="cellIs" dxfId="251" priority="244" operator="between">
      <formula>21</formula>
      <formula>40</formula>
    </cfRule>
    <cfRule type="cellIs" dxfId="250" priority="245" operator="between">
      <formula>1</formula>
      <formula>20</formula>
    </cfRule>
  </conditionalFormatting>
  <conditionalFormatting sqref="H67">
    <cfRule type="cellIs" dxfId="249" priority="266" operator="between">
      <formula>81</formula>
      <formula>100</formula>
    </cfRule>
    <cfRule type="cellIs" dxfId="248" priority="267" operator="between">
      <formula>61</formula>
      <formula>80</formula>
    </cfRule>
    <cfRule type="cellIs" dxfId="247" priority="268" operator="between">
      <formula>41</formula>
      <formula>60</formula>
    </cfRule>
    <cfRule type="cellIs" dxfId="246" priority="269" operator="between">
      <formula>21</formula>
      <formula>40</formula>
    </cfRule>
    <cfRule type="cellIs" dxfId="245" priority="270" operator="between">
      <formula>1</formula>
      <formula>20</formula>
    </cfRule>
  </conditionalFormatting>
  <conditionalFormatting sqref="H67">
    <cfRule type="cellIs" dxfId="244" priority="261" operator="between">
      <formula>81</formula>
      <formula>100</formula>
    </cfRule>
    <cfRule type="cellIs" dxfId="243" priority="262" operator="between">
      <formula>61</formula>
      <formula>80</formula>
    </cfRule>
    <cfRule type="cellIs" dxfId="242" priority="263" operator="between">
      <formula>41</formula>
      <formula>60</formula>
    </cfRule>
    <cfRule type="cellIs" dxfId="241" priority="264" operator="between">
      <formula>21</formula>
      <formula>40</formula>
    </cfRule>
    <cfRule type="cellIs" dxfId="240" priority="265" operator="between">
      <formula>1</formula>
      <formula>20</formula>
    </cfRule>
  </conditionalFormatting>
  <conditionalFormatting sqref="H82:H86">
    <cfRule type="cellIs" dxfId="239" priority="226" operator="between">
      <formula>81</formula>
      <formula>100</formula>
    </cfRule>
    <cfRule type="cellIs" dxfId="238" priority="227" operator="between">
      <formula>61</formula>
      <formula>80</formula>
    </cfRule>
    <cfRule type="cellIs" dxfId="237" priority="228" operator="between">
      <formula>41</formula>
      <formula>60</formula>
    </cfRule>
    <cfRule type="cellIs" dxfId="236" priority="229" operator="between">
      <formula>21</formula>
      <formula>40</formula>
    </cfRule>
    <cfRule type="cellIs" dxfId="235" priority="230" operator="between">
      <formula>1</formula>
      <formula>20</formula>
    </cfRule>
  </conditionalFormatting>
  <conditionalFormatting sqref="H82:H86">
    <cfRule type="cellIs" dxfId="234" priority="221" operator="between">
      <formula>81</formula>
      <formula>100</formula>
    </cfRule>
    <cfRule type="cellIs" dxfId="233" priority="222" operator="between">
      <formula>61</formula>
      <formula>80</formula>
    </cfRule>
    <cfRule type="cellIs" dxfId="232" priority="223" operator="between">
      <formula>41</formula>
      <formula>60</formula>
    </cfRule>
    <cfRule type="cellIs" dxfId="231" priority="224" operator="between">
      <formula>21</formula>
      <formula>40</formula>
    </cfRule>
    <cfRule type="cellIs" dxfId="230" priority="225" operator="between">
      <formula>1</formula>
      <formula>20</formula>
    </cfRule>
  </conditionalFormatting>
  <conditionalFormatting sqref="H87:H89">
    <cfRule type="cellIs" dxfId="229" priority="216" operator="between">
      <formula>81</formula>
      <formula>100</formula>
    </cfRule>
    <cfRule type="cellIs" dxfId="228" priority="217" operator="between">
      <formula>61</formula>
      <formula>80</formula>
    </cfRule>
    <cfRule type="cellIs" dxfId="227" priority="218" operator="between">
      <formula>41</formula>
      <formula>60</formula>
    </cfRule>
    <cfRule type="cellIs" dxfId="226" priority="219" operator="between">
      <formula>21</formula>
      <formula>40</formula>
    </cfRule>
    <cfRule type="cellIs" dxfId="225" priority="220" operator="between">
      <formula>1</formula>
      <formula>20</formula>
    </cfRule>
  </conditionalFormatting>
  <conditionalFormatting sqref="H87:H89">
    <cfRule type="cellIs" dxfId="224" priority="211" operator="between">
      <formula>81</formula>
      <formula>100</formula>
    </cfRule>
    <cfRule type="cellIs" dxfId="223" priority="212" operator="between">
      <formula>61</formula>
      <formula>80</formula>
    </cfRule>
    <cfRule type="cellIs" dxfId="222" priority="213" operator="between">
      <formula>41</formula>
      <formula>60</formula>
    </cfRule>
    <cfRule type="cellIs" dxfId="221" priority="214" operator="between">
      <formula>21</formula>
      <formula>40</formula>
    </cfRule>
    <cfRule type="cellIs" dxfId="220" priority="215" operator="between">
      <formula>1</formula>
      <formula>20</formula>
    </cfRule>
  </conditionalFormatting>
  <conditionalFormatting sqref="H90:H91">
    <cfRule type="cellIs" dxfId="219" priority="206" operator="between">
      <formula>81</formula>
      <formula>100</formula>
    </cfRule>
    <cfRule type="cellIs" dxfId="218" priority="207" operator="between">
      <formula>61</formula>
      <formula>80</formula>
    </cfRule>
    <cfRule type="cellIs" dxfId="217" priority="208" operator="between">
      <formula>41</formula>
      <formula>60</formula>
    </cfRule>
    <cfRule type="cellIs" dxfId="216" priority="209" operator="between">
      <formula>21</formula>
      <formula>40</formula>
    </cfRule>
    <cfRule type="cellIs" dxfId="215" priority="210" operator="between">
      <formula>1</formula>
      <formula>20</formula>
    </cfRule>
  </conditionalFormatting>
  <conditionalFormatting sqref="H90:H91">
    <cfRule type="cellIs" dxfId="214" priority="201" operator="between">
      <formula>81</formula>
      <formula>100</formula>
    </cfRule>
    <cfRule type="cellIs" dxfId="213" priority="202" operator="between">
      <formula>61</formula>
      <formula>80</formula>
    </cfRule>
    <cfRule type="cellIs" dxfId="212" priority="203" operator="between">
      <formula>41</formula>
      <formula>60</formula>
    </cfRule>
    <cfRule type="cellIs" dxfId="211" priority="204" operator="between">
      <formula>21</formula>
      <formula>40</formula>
    </cfRule>
    <cfRule type="cellIs" dxfId="210" priority="205" operator="between">
      <formula>1</formula>
      <formula>20</formula>
    </cfRule>
  </conditionalFormatting>
  <conditionalFormatting sqref="H96:H97">
    <cfRule type="cellIs" dxfId="209" priority="196" operator="between">
      <formula>81</formula>
      <formula>100</formula>
    </cfRule>
    <cfRule type="cellIs" dxfId="208" priority="197" operator="between">
      <formula>61</formula>
      <formula>80</formula>
    </cfRule>
    <cfRule type="cellIs" dxfId="207" priority="198" operator="between">
      <formula>41</formula>
      <formula>60</formula>
    </cfRule>
    <cfRule type="cellIs" dxfId="206" priority="199" operator="between">
      <formula>21</formula>
      <formula>40</formula>
    </cfRule>
    <cfRule type="cellIs" dxfId="205" priority="200" operator="between">
      <formula>1</formula>
      <formula>20</formula>
    </cfRule>
  </conditionalFormatting>
  <conditionalFormatting sqref="H96:H97">
    <cfRule type="cellIs" dxfId="204" priority="191" operator="between">
      <formula>81</formula>
      <formula>100</formula>
    </cfRule>
    <cfRule type="cellIs" dxfId="203" priority="192" operator="between">
      <formula>61</formula>
      <formula>80</formula>
    </cfRule>
    <cfRule type="cellIs" dxfId="202" priority="193" operator="between">
      <formula>41</formula>
      <formula>60</formula>
    </cfRule>
    <cfRule type="cellIs" dxfId="201" priority="194" operator="between">
      <formula>21</formula>
      <formula>40</formula>
    </cfRule>
    <cfRule type="cellIs" dxfId="200" priority="195" operator="between">
      <formula>1</formula>
      <formula>20</formula>
    </cfRule>
  </conditionalFormatting>
  <conditionalFormatting sqref="H92:H95">
    <cfRule type="cellIs" dxfId="199" priority="186" operator="between">
      <formula>81</formula>
      <formula>100</formula>
    </cfRule>
    <cfRule type="cellIs" dxfId="198" priority="187" operator="between">
      <formula>61</formula>
      <formula>80</formula>
    </cfRule>
    <cfRule type="cellIs" dxfId="197" priority="188" operator="between">
      <formula>41</formula>
      <formula>60</formula>
    </cfRule>
    <cfRule type="cellIs" dxfId="196" priority="189" operator="between">
      <formula>21</formula>
      <formula>40</formula>
    </cfRule>
    <cfRule type="cellIs" dxfId="195" priority="190" operator="between">
      <formula>1</formula>
      <formula>20</formula>
    </cfRule>
  </conditionalFormatting>
  <conditionalFormatting sqref="H92:H95">
    <cfRule type="cellIs" dxfId="194" priority="181" operator="between">
      <formula>81</formula>
      <formula>100</formula>
    </cfRule>
    <cfRule type="cellIs" dxfId="193" priority="182" operator="between">
      <formula>61</formula>
      <formula>80</formula>
    </cfRule>
    <cfRule type="cellIs" dxfId="192" priority="183" operator="between">
      <formula>41</formula>
      <formula>60</formula>
    </cfRule>
    <cfRule type="cellIs" dxfId="191" priority="184" operator="between">
      <formula>21</formula>
      <formula>40</formula>
    </cfRule>
    <cfRule type="cellIs" dxfId="190" priority="185" operator="between">
      <formula>1</formula>
      <formula>20</formula>
    </cfRule>
  </conditionalFormatting>
  <conditionalFormatting sqref="H101:H102">
    <cfRule type="cellIs" dxfId="189" priority="176" operator="between">
      <formula>81</formula>
      <formula>100</formula>
    </cfRule>
    <cfRule type="cellIs" dxfId="188" priority="177" operator="between">
      <formula>61</formula>
      <formula>80</formula>
    </cfRule>
    <cfRule type="cellIs" dxfId="187" priority="178" operator="between">
      <formula>41</formula>
      <formula>60</formula>
    </cfRule>
    <cfRule type="cellIs" dxfId="186" priority="179" operator="between">
      <formula>21</formula>
      <formula>40</formula>
    </cfRule>
    <cfRule type="cellIs" dxfId="185" priority="180" operator="between">
      <formula>1</formula>
      <formula>20</formula>
    </cfRule>
  </conditionalFormatting>
  <conditionalFormatting sqref="H101:H102">
    <cfRule type="cellIs" dxfId="184" priority="171" operator="between">
      <formula>81</formula>
      <formula>100</formula>
    </cfRule>
    <cfRule type="cellIs" dxfId="183" priority="172" operator="between">
      <formula>61</formula>
      <formula>80</formula>
    </cfRule>
    <cfRule type="cellIs" dxfId="182" priority="173" operator="between">
      <formula>41</formula>
      <formula>60</formula>
    </cfRule>
    <cfRule type="cellIs" dxfId="181" priority="174" operator="between">
      <formula>21</formula>
      <formula>40</formula>
    </cfRule>
    <cfRule type="cellIs" dxfId="180" priority="175" operator="between">
      <formula>1</formula>
      <formula>20</formula>
    </cfRule>
  </conditionalFormatting>
  <conditionalFormatting sqref="H98:H100">
    <cfRule type="cellIs" dxfId="179" priority="166" operator="between">
      <formula>81</formula>
      <formula>100</formula>
    </cfRule>
    <cfRule type="cellIs" dxfId="178" priority="167" operator="between">
      <formula>61</formula>
      <formula>80</formula>
    </cfRule>
    <cfRule type="cellIs" dxfId="177" priority="168" operator="between">
      <formula>41</formula>
      <formula>60</formula>
    </cfRule>
    <cfRule type="cellIs" dxfId="176" priority="169" operator="between">
      <formula>21</formula>
      <formula>40</formula>
    </cfRule>
    <cfRule type="cellIs" dxfId="175" priority="170" operator="between">
      <formula>1</formula>
      <formula>20</formula>
    </cfRule>
  </conditionalFormatting>
  <conditionalFormatting sqref="H98:H100">
    <cfRule type="cellIs" dxfId="174" priority="161" operator="between">
      <formula>81</formula>
      <formula>100</formula>
    </cfRule>
    <cfRule type="cellIs" dxfId="173" priority="162" operator="between">
      <formula>61</formula>
      <formula>80</formula>
    </cfRule>
    <cfRule type="cellIs" dxfId="172" priority="163" operator="between">
      <formula>41</formula>
      <formula>60</formula>
    </cfRule>
    <cfRule type="cellIs" dxfId="171" priority="164" operator="between">
      <formula>21</formula>
      <formula>40</formula>
    </cfRule>
    <cfRule type="cellIs" dxfId="170" priority="165" operator="between">
      <formula>1</formula>
      <formula>20</formula>
    </cfRule>
  </conditionalFormatting>
  <conditionalFormatting sqref="H106">
    <cfRule type="cellIs" dxfId="169" priority="156" operator="between">
      <formula>81</formula>
      <formula>100</formula>
    </cfRule>
    <cfRule type="cellIs" dxfId="168" priority="157" operator="between">
      <formula>61</formula>
      <formula>80</formula>
    </cfRule>
    <cfRule type="cellIs" dxfId="167" priority="158" operator="between">
      <formula>41</formula>
      <formula>60</formula>
    </cfRule>
    <cfRule type="cellIs" dxfId="166" priority="159" operator="between">
      <formula>21</formula>
      <formula>40</formula>
    </cfRule>
    <cfRule type="cellIs" dxfId="165" priority="160" operator="between">
      <formula>1</formula>
      <formula>20</formula>
    </cfRule>
  </conditionalFormatting>
  <conditionalFormatting sqref="H106">
    <cfRule type="cellIs" dxfId="164" priority="151" operator="between">
      <formula>81</formula>
      <formula>100</formula>
    </cfRule>
    <cfRule type="cellIs" dxfId="163" priority="152" operator="between">
      <formula>61</formula>
      <formula>80</formula>
    </cfRule>
    <cfRule type="cellIs" dxfId="162" priority="153" operator="between">
      <formula>41</formula>
      <formula>60</formula>
    </cfRule>
    <cfRule type="cellIs" dxfId="161" priority="154" operator="between">
      <formula>21</formula>
      <formula>40</formula>
    </cfRule>
    <cfRule type="cellIs" dxfId="160" priority="155" operator="between">
      <formula>1</formula>
      <formula>20</formula>
    </cfRule>
  </conditionalFormatting>
  <conditionalFormatting sqref="H103:H105">
    <cfRule type="cellIs" dxfId="159" priority="146" operator="between">
      <formula>81</formula>
      <formula>100</formula>
    </cfRule>
    <cfRule type="cellIs" dxfId="158" priority="147" operator="between">
      <formula>61</formula>
      <formula>80</formula>
    </cfRule>
    <cfRule type="cellIs" dxfId="157" priority="148" operator="between">
      <formula>41</formula>
      <formula>60</formula>
    </cfRule>
    <cfRule type="cellIs" dxfId="156" priority="149" operator="between">
      <formula>21</formula>
      <formula>40</formula>
    </cfRule>
    <cfRule type="cellIs" dxfId="155" priority="150" operator="between">
      <formula>1</formula>
      <formula>20</formula>
    </cfRule>
  </conditionalFormatting>
  <conditionalFormatting sqref="H103:H105">
    <cfRule type="cellIs" dxfId="154" priority="141" operator="between">
      <formula>81</formula>
      <formula>100</formula>
    </cfRule>
    <cfRule type="cellIs" dxfId="153" priority="142" operator="between">
      <formula>61</formula>
      <formula>80</formula>
    </cfRule>
    <cfRule type="cellIs" dxfId="152" priority="143" operator="between">
      <formula>41</formula>
      <formula>60</formula>
    </cfRule>
    <cfRule type="cellIs" dxfId="151" priority="144" operator="between">
      <formula>21</formula>
      <formula>40</formula>
    </cfRule>
    <cfRule type="cellIs" dxfId="150" priority="145" operator="between">
      <formula>1</formula>
      <formula>20</formula>
    </cfRule>
  </conditionalFormatting>
  <conditionalFormatting sqref="H115">
    <cfRule type="cellIs" dxfId="149" priority="136" operator="between">
      <formula>81</formula>
      <formula>100</formula>
    </cfRule>
    <cfRule type="cellIs" dxfId="148" priority="137" operator="between">
      <formula>61</formula>
      <formula>80</formula>
    </cfRule>
    <cfRule type="cellIs" dxfId="147" priority="138" operator="between">
      <formula>41</formula>
      <formula>60</formula>
    </cfRule>
    <cfRule type="cellIs" dxfId="146" priority="139" operator="between">
      <formula>21</formula>
      <formula>40</formula>
    </cfRule>
    <cfRule type="cellIs" dxfId="145" priority="140" operator="between">
      <formula>1</formula>
      <formula>20</formula>
    </cfRule>
  </conditionalFormatting>
  <conditionalFormatting sqref="H115">
    <cfRule type="cellIs" dxfId="144" priority="131" operator="between">
      <formula>81</formula>
      <formula>100</formula>
    </cfRule>
    <cfRule type="cellIs" dxfId="143" priority="132" operator="between">
      <formula>61</formula>
      <formula>80</formula>
    </cfRule>
    <cfRule type="cellIs" dxfId="142" priority="133" operator="between">
      <formula>41</formula>
      <formula>60</formula>
    </cfRule>
    <cfRule type="cellIs" dxfId="141" priority="134" operator="between">
      <formula>21</formula>
      <formula>40</formula>
    </cfRule>
    <cfRule type="cellIs" dxfId="140" priority="135" operator="between">
      <formula>1</formula>
      <formula>20</formula>
    </cfRule>
  </conditionalFormatting>
  <conditionalFormatting sqref="H112:H114">
    <cfRule type="cellIs" dxfId="139" priority="126" operator="between">
      <formula>81</formula>
      <formula>100</formula>
    </cfRule>
    <cfRule type="cellIs" dxfId="138" priority="127" operator="between">
      <formula>61</formula>
      <formula>80</formula>
    </cfRule>
    <cfRule type="cellIs" dxfId="137" priority="128" operator="between">
      <formula>41</formula>
      <formula>60</formula>
    </cfRule>
    <cfRule type="cellIs" dxfId="136" priority="129" operator="between">
      <formula>21</formula>
      <formula>40</formula>
    </cfRule>
    <cfRule type="cellIs" dxfId="135" priority="130" operator="between">
      <formula>1</formula>
      <formula>20</formula>
    </cfRule>
  </conditionalFormatting>
  <conditionalFormatting sqref="H112:H114">
    <cfRule type="cellIs" dxfId="134" priority="121" operator="between">
      <formula>81</formula>
      <formula>100</formula>
    </cfRule>
    <cfRule type="cellIs" dxfId="133" priority="122" operator="between">
      <formula>61</formula>
      <formula>80</formula>
    </cfRule>
    <cfRule type="cellIs" dxfId="132" priority="123" operator="between">
      <formula>41</formula>
      <formula>60</formula>
    </cfRule>
    <cfRule type="cellIs" dxfId="131" priority="124" operator="between">
      <formula>21</formula>
      <formula>40</formula>
    </cfRule>
    <cfRule type="cellIs" dxfId="130" priority="125" operator="between">
      <formula>1</formula>
      <formula>20</formula>
    </cfRule>
  </conditionalFormatting>
  <conditionalFormatting sqref="H129">
    <cfRule type="cellIs" dxfId="129" priority="116" operator="between">
      <formula>81</formula>
      <formula>100</formula>
    </cfRule>
    <cfRule type="cellIs" dxfId="128" priority="117" operator="between">
      <formula>61</formula>
      <formula>80</formula>
    </cfRule>
    <cfRule type="cellIs" dxfId="127" priority="118" operator="between">
      <formula>41</formula>
      <formula>60</formula>
    </cfRule>
    <cfRule type="cellIs" dxfId="126" priority="119" operator="between">
      <formula>21</formula>
      <formula>40</formula>
    </cfRule>
    <cfRule type="cellIs" dxfId="125" priority="120" operator="between">
      <formula>1</formula>
      <formula>20</formula>
    </cfRule>
  </conditionalFormatting>
  <conditionalFormatting sqref="H129">
    <cfRule type="cellIs" dxfId="124" priority="111" operator="between">
      <formula>81</formula>
      <formula>100</formula>
    </cfRule>
    <cfRule type="cellIs" dxfId="123" priority="112" operator="between">
      <formula>61</formula>
      <formula>80</formula>
    </cfRule>
    <cfRule type="cellIs" dxfId="122" priority="113" operator="between">
      <formula>41</formula>
      <formula>60</formula>
    </cfRule>
    <cfRule type="cellIs" dxfId="121" priority="114" operator="between">
      <formula>21</formula>
      <formula>40</formula>
    </cfRule>
    <cfRule type="cellIs" dxfId="120" priority="115" operator="between">
      <formula>1</formula>
      <formula>20</formula>
    </cfRule>
  </conditionalFormatting>
  <conditionalFormatting sqref="H126:H128">
    <cfRule type="cellIs" dxfId="119" priority="106" operator="between">
      <formula>81</formula>
      <formula>100</formula>
    </cfRule>
    <cfRule type="cellIs" dxfId="118" priority="107" operator="between">
      <formula>61</formula>
      <formula>80</formula>
    </cfRule>
    <cfRule type="cellIs" dxfId="117" priority="108" operator="between">
      <formula>41</formula>
      <formula>60</formula>
    </cfRule>
    <cfRule type="cellIs" dxfId="116" priority="109" operator="between">
      <formula>21</formula>
      <formula>40</formula>
    </cfRule>
    <cfRule type="cellIs" dxfId="115" priority="110" operator="between">
      <formula>1</formula>
      <formula>20</formula>
    </cfRule>
  </conditionalFormatting>
  <conditionalFormatting sqref="H126:H128">
    <cfRule type="cellIs" dxfId="114" priority="101" operator="between">
      <formula>81</formula>
      <formula>100</formula>
    </cfRule>
    <cfRule type="cellIs" dxfId="113" priority="102" operator="between">
      <formula>61</formula>
      <formula>80</formula>
    </cfRule>
    <cfRule type="cellIs" dxfId="112" priority="103" operator="between">
      <formula>41</formula>
      <formula>60</formula>
    </cfRule>
    <cfRule type="cellIs" dxfId="111" priority="104" operator="between">
      <formula>21</formula>
      <formula>40</formula>
    </cfRule>
    <cfRule type="cellIs" dxfId="110" priority="105" operator="between">
      <formula>1</formula>
      <formula>20</formula>
    </cfRule>
  </conditionalFormatting>
  <conditionalFormatting sqref="H110">
    <cfRule type="cellIs" dxfId="109" priority="96" operator="between">
      <formula>81</formula>
      <formula>100</formula>
    </cfRule>
    <cfRule type="cellIs" dxfId="108" priority="97" operator="between">
      <formula>61</formula>
      <formula>80</formula>
    </cfRule>
    <cfRule type="cellIs" dxfId="107" priority="98" operator="between">
      <formula>41</formula>
      <formula>60</formula>
    </cfRule>
    <cfRule type="cellIs" dxfId="106" priority="99" operator="between">
      <formula>21</formula>
      <formula>40</formula>
    </cfRule>
    <cfRule type="cellIs" dxfId="105" priority="100" operator="between">
      <formula>1</formula>
      <formula>20</formula>
    </cfRule>
  </conditionalFormatting>
  <conditionalFormatting sqref="H110">
    <cfRule type="cellIs" dxfId="104" priority="91" operator="between">
      <formula>81</formula>
      <formula>100</formula>
    </cfRule>
    <cfRule type="cellIs" dxfId="103" priority="92" operator="between">
      <formula>61</formula>
      <formula>80</formula>
    </cfRule>
    <cfRule type="cellIs" dxfId="102" priority="93" operator="between">
      <formula>41</formula>
      <formula>60</formula>
    </cfRule>
    <cfRule type="cellIs" dxfId="101" priority="94" operator="between">
      <formula>21</formula>
      <formula>40</formula>
    </cfRule>
    <cfRule type="cellIs" dxfId="100" priority="95" operator="between">
      <formula>1</formula>
      <formula>20</formula>
    </cfRule>
  </conditionalFormatting>
  <conditionalFormatting sqref="H107:H109">
    <cfRule type="cellIs" dxfId="99" priority="86" operator="between">
      <formula>81</formula>
      <formula>100</formula>
    </cfRule>
    <cfRule type="cellIs" dxfId="98" priority="87" operator="between">
      <formula>61</formula>
      <formula>80</formula>
    </cfRule>
    <cfRule type="cellIs" dxfId="97" priority="88" operator="between">
      <formula>41</formula>
      <formula>60</formula>
    </cfRule>
    <cfRule type="cellIs" dxfId="96" priority="89" operator="between">
      <formula>21</formula>
      <formula>40</formula>
    </cfRule>
    <cfRule type="cellIs" dxfId="95" priority="90" operator="between">
      <formula>1</formula>
      <formula>20</formula>
    </cfRule>
  </conditionalFormatting>
  <conditionalFormatting sqref="H107:H109">
    <cfRule type="cellIs" dxfId="94" priority="81" operator="between">
      <formula>81</formula>
      <formula>100</formula>
    </cfRule>
    <cfRule type="cellIs" dxfId="93" priority="82" operator="between">
      <formula>61</formula>
      <formula>80</formula>
    </cfRule>
    <cfRule type="cellIs" dxfId="92" priority="83" operator="between">
      <formula>41</formula>
      <formula>60</formula>
    </cfRule>
    <cfRule type="cellIs" dxfId="91" priority="84" operator="between">
      <formula>21</formula>
      <formula>40</formula>
    </cfRule>
    <cfRule type="cellIs" dxfId="90" priority="85" operator="between">
      <formula>1</formula>
      <formula>20</formula>
    </cfRule>
  </conditionalFormatting>
  <conditionalFormatting sqref="H119">
    <cfRule type="cellIs" dxfId="89" priority="76" operator="between">
      <formula>81</formula>
      <formula>100</formula>
    </cfRule>
    <cfRule type="cellIs" dxfId="88" priority="77" operator="between">
      <formula>61</formula>
      <formula>80</formula>
    </cfRule>
    <cfRule type="cellIs" dxfId="87" priority="78" operator="between">
      <formula>41</formula>
      <formula>60</formula>
    </cfRule>
    <cfRule type="cellIs" dxfId="86" priority="79" operator="between">
      <formula>21</formula>
      <formula>40</formula>
    </cfRule>
    <cfRule type="cellIs" dxfId="85" priority="80" operator="between">
      <formula>1</formula>
      <formula>20</formula>
    </cfRule>
  </conditionalFormatting>
  <conditionalFormatting sqref="H119">
    <cfRule type="cellIs" dxfId="84" priority="71" operator="between">
      <formula>81</formula>
      <formula>100</formula>
    </cfRule>
    <cfRule type="cellIs" dxfId="83" priority="72" operator="between">
      <formula>61</formula>
      <formula>80</formula>
    </cfRule>
    <cfRule type="cellIs" dxfId="82" priority="73" operator="between">
      <formula>41</formula>
      <formula>60</formula>
    </cfRule>
    <cfRule type="cellIs" dxfId="81" priority="74" operator="between">
      <formula>21</formula>
      <formula>40</formula>
    </cfRule>
    <cfRule type="cellIs" dxfId="80" priority="75" operator="between">
      <formula>1</formula>
      <formula>20</formula>
    </cfRule>
  </conditionalFormatting>
  <conditionalFormatting sqref="H116:H125">
    <cfRule type="cellIs" dxfId="79" priority="66" operator="between">
      <formula>81</formula>
      <formula>100</formula>
    </cfRule>
    <cfRule type="cellIs" dxfId="78" priority="67" operator="between">
      <formula>61</formula>
      <formula>80</formula>
    </cfRule>
    <cfRule type="cellIs" dxfId="77" priority="68" operator="between">
      <formula>41</formula>
      <formula>60</formula>
    </cfRule>
    <cfRule type="cellIs" dxfId="76" priority="69" operator="between">
      <formula>21</formula>
      <formula>40</formula>
    </cfRule>
    <cfRule type="cellIs" dxfId="75" priority="70" operator="between">
      <formula>1</formula>
      <formula>20</formula>
    </cfRule>
  </conditionalFormatting>
  <conditionalFormatting sqref="H116:H125">
    <cfRule type="cellIs" dxfId="74" priority="61" operator="between">
      <formula>81</formula>
      <formula>100</formula>
    </cfRule>
    <cfRule type="cellIs" dxfId="73" priority="62" operator="between">
      <formula>61</formula>
      <formula>80</formula>
    </cfRule>
    <cfRule type="cellIs" dxfId="72" priority="63" operator="between">
      <formula>41</formula>
      <formula>60</formula>
    </cfRule>
    <cfRule type="cellIs" dxfId="71" priority="64" operator="between">
      <formula>21</formula>
      <formula>40</formula>
    </cfRule>
    <cfRule type="cellIs" dxfId="70" priority="65" operator="between">
      <formula>1</formula>
      <formula>20</formula>
    </cfRule>
  </conditionalFormatting>
  <conditionalFormatting sqref="H122:H124">
    <cfRule type="cellIs" dxfId="69" priority="46" operator="between">
      <formula>81</formula>
      <formula>100</formula>
    </cfRule>
    <cfRule type="cellIs" dxfId="68" priority="47" operator="between">
      <formula>61</formula>
      <formula>80</formula>
    </cfRule>
    <cfRule type="cellIs" dxfId="67" priority="48" operator="between">
      <formula>41</formula>
      <formula>60</formula>
    </cfRule>
    <cfRule type="cellIs" dxfId="66" priority="49" operator="between">
      <formula>21</formula>
      <formula>40</formula>
    </cfRule>
    <cfRule type="cellIs" dxfId="65" priority="50" operator="between">
      <formula>1</formula>
      <formula>20</formula>
    </cfRule>
  </conditionalFormatting>
  <conditionalFormatting sqref="H122:H124">
    <cfRule type="cellIs" dxfId="64" priority="41" operator="between">
      <formula>81</formula>
      <formula>100</formula>
    </cfRule>
    <cfRule type="cellIs" dxfId="63" priority="42" operator="between">
      <formula>61</formula>
      <formula>80</formula>
    </cfRule>
    <cfRule type="cellIs" dxfId="62" priority="43" operator="between">
      <formula>41</formula>
      <formula>60</formula>
    </cfRule>
    <cfRule type="cellIs" dxfId="61" priority="44" operator="between">
      <formula>21</formula>
      <formula>40</formula>
    </cfRule>
    <cfRule type="cellIs" dxfId="60" priority="45" operator="between">
      <formula>1</formula>
      <formula>20</formula>
    </cfRule>
  </conditionalFormatting>
  <conditionalFormatting sqref="H111">
    <cfRule type="cellIs" dxfId="59" priority="36" operator="between">
      <formula>81</formula>
      <formula>100</formula>
    </cfRule>
    <cfRule type="cellIs" dxfId="58" priority="37" operator="between">
      <formula>61</formula>
      <formula>80</formula>
    </cfRule>
    <cfRule type="cellIs" dxfId="57" priority="38" operator="between">
      <formula>41</formula>
      <formula>60</formula>
    </cfRule>
    <cfRule type="cellIs" dxfId="56" priority="39" operator="between">
      <formula>21</formula>
      <formula>40</formula>
    </cfRule>
    <cfRule type="cellIs" dxfId="55" priority="40" operator="between">
      <formula>1</formula>
      <formula>20</formula>
    </cfRule>
  </conditionalFormatting>
  <conditionalFormatting sqref="H111">
    <cfRule type="cellIs" dxfId="54" priority="31" operator="between">
      <formula>81</formula>
      <formula>100</formula>
    </cfRule>
    <cfRule type="cellIs" dxfId="53" priority="32" operator="between">
      <formula>61</formula>
      <formula>80</formula>
    </cfRule>
    <cfRule type="cellIs" dxfId="52" priority="33" operator="between">
      <formula>41</formula>
      <formula>60</formula>
    </cfRule>
    <cfRule type="cellIs" dxfId="51" priority="34" operator="between">
      <formula>21</formula>
      <formula>40</formula>
    </cfRule>
    <cfRule type="cellIs" dxfId="50" priority="35" operator="between">
      <formula>1</formula>
      <formula>20</formula>
    </cfRule>
  </conditionalFormatting>
  <conditionalFormatting sqref="H121">
    <cfRule type="cellIs" dxfId="49" priority="26" operator="between">
      <formula>81</formula>
      <formula>100</formula>
    </cfRule>
    <cfRule type="cellIs" dxfId="48" priority="27" operator="between">
      <formula>61</formula>
      <formula>80</formula>
    </cfRule>
    <cfRule type="cellIs" dxfId="47" priority="28" operator="between">
      <formula>41</formula>
      <formula>60</formula>
    </cfRule>
    <cfRule type="cellIs" dxfId="46" priority="29" operator="between">
      <formula>21</formula>
      <formula>40</formula>
    </cfRule>
    <cfRule type="cellIs" dxfId="45" priority="30" operator="between">
      <formula>1</formula>
      <formula>20</formula>
    </cfRule>
  </conditionalFormatting>
  <conditionalFormatting sqref="H121">
    <cfRule type="cellIs" dxfId="44" priority="21" operator="between">
      <formula>81</formula>
      <formula>100</formula>
    </cfRule>
    <cfRule type="cellIs" dxfId="43" priority="22" operator="between">
      <formula>61</formula>
      <formula>80</formula>
    </cfRule>
    <cfRule type="cellIs" dxfId="42" priority="23" operator="between">
      <formula>41</formula>
      <formula>60</formula>
    </cfRule>
    <cfRule type="cellIs" dxfId="41" priority="24" operator="between">
      <formula>21</formula>
      <formula>40</formula>
    </cfRule>
    <cfRule type="cellIs" dxfId="40" priority="25" operator="between">
      <formula>1</formula>
      <formula>20</formula>
    </cfRule>
  </conditionalFormatting>
  <conditionalFormatting sqref="H120">
    <cfRule type="cellIs" dxfId="39" priority="16" operator="between">
      <formula>81</formula>
      <formula>100</formula>
    </cfRule>
    <cfRule type="cellIs" dxfId="38" priority="17" operator="between">
      <formula>61</formula>
      <formula>80</formula>
    </cfRule>
    <cfRule type="cellIs" dxfId="37" priority="18" operator="between">
      <formula>41</formula>
      <formula>60</formula>
    </cfRule>
    <cfRule type="cellIs" dxfId="36" priority="19" operator="between">
      <formula>21</formula>
      <formula>40</formula>
    </cfRule>
    <cfRule type="cellIs" dxfId="35" priority="20" operator="between">
      <formula>1</formula>
      <formula>20</formula>
    </cfRule>
  </conditionalFormatting>
  <conditionalFormatting sqref="H120">
    <cfRule type="cellIs" dxfId="34" priority="11" operator="between">
      <formula>81</formula>
      <formula>100</formula>
    </cfRule>
    <cfRule type="cellIs" dxfId="33" priority="12" operator="between">
      <formula>61</formula>
      <formula>80</formula>
    </cfRule>
    <cfRule type="cellIs" dxfId="32" priority="13" operator="between">
      <formula>41</formula>
      <formula>60</formula>
    </cfRule>
    <cfRule type="cellIs" dxfId="31" priority="14" operator="between">
      <formula>21</formula>
      <formula>40</formula>
    </cfRule>
    <cfRule type="cellIs" dxfId="30" priority="15" operator="between">
      <formula>1</formula>
      <formula>20</formula>
    </cfRule>
  </conditionalFormatting>
  <conditionalFormatting sqref="H125">
    <cfRule type="cellIs" dxfId="29" priority="6" operator="between">
      <formula>81</formula>
      <formula>100</formula>
    </cfRule>
    <cfRule type="cellIs" dxfId="28" priority="7" operator="between">
      <formula>61</formula>
      <formula>80</formula>
    </cfRule>
    <cfRule type="cellIs" dxfId="27" priority="8" operator="between">
      <formula>41</formula>
      <formula>60</formula>
    </cfRule>
    <cfRule type="cellIs" dxfId="26" priority="9" operator="between">
      <formula>21</formula>
      <formula>40</formula>
    </cfRule>
    <cfRule type="cellIs" dxfId="25" priority="10" operator="between">
      <formula>1</formula>
      <formula>20</formula>
    </cfRule>
  </conditionalFormatting>
  <conditionalFormatting sqref="H11:H129">
    <cfRule type="cellIs" dxfId="24" priority="1" operator="between">
      <formula>81</formula>
      <formula>100</formula>
    </cfRule>
    <cfRule type="cellIs" dxfId="23" priority="2" operator="between">
      <formula>61</formula>
      <formula>80</formula>
    </cfRule>
    <cfRule type="cellIs" dxfId="22" priority="3" operator="between">
      <formula>41</formula>
      <formula>60</formula>
    </cfRule>
    <cfRule type="cellIs" dxfId="21" priority="4" operator="between">
      <formula>21</formula>
      <formula>40</formula>
    </cfRule>
    <cfRule type="cellIs" dxfId="20" priority="5" operator="between">
      <formula>1</formula>
      <formula>20</formula>
    </cfRule>
  </conditionalFormatting>
  <conditionalFormatting sqref="F11:F129">
    <cfRule type="cellIs" dxfId="19" priority="376" operator="between">
      <formula>80.5</formula>
      <formula>100</formula>
    </cfRule>
    <cfRule type="cellIs" dxfId="18" priority="377" operator="between">
      <formula>60.5</formula>
      <formula>80.4</formula>
    </cfRule>
    <cfRule type="cellIs" dxfId="17" priority="378" operator="between">
      <formula>0.1</formula>
      <formula>20.4</formula>
    </cfRule>
    <cfRule type="cellIs" dxfId="16" priority="379" operator="between">
      <formula>20.5</formula>
      <formula>40.4</formula>
    </cfRule>
    <cfRule type="cellIs" dxfId="15" priority="380" operator="between">
      <formula>40.5</formula>
      <formula>60.4</formula>
    </cfRule>
  </conditionalFormatting>
  <conditionalFormatting sqref="D11:D129">
    <cfRule type="cellIs" dxfId="14" priority="386" operator="between">
      <formula>80.4</formula>
      <formula>100</formula>
    </cfRule>
    <cfRule type="cellIs" dxfId="13" priority="387" operator="between">
      <formula>60.5</formula>
      <formula>80.4</formula>
    </cfRule>
    <cfRule type="cellIs" dxfId="12" priority="388" operator="between">
      <formula>40.5</formula>
      <formula>60.4</formula>
    </cfRule>
    <cfRule type="cellIs" dxfId="11" priority="389" operator="between">
      <formula>20.5</formula>
      <formula>40.4</formula>
    </cfRule>
    <cfRule type="cellIs" dxfId="10" priority="390" operator="between">
      <formula>0.1</formula>
      <formula>20.4</formula>
    </cfRule>
  </conditionalFormatting>
  <dataValidations count="4">
    <dataValidation type="whole" allowBlank="1" showInputMessage="1" showErrorMessage="1" error="ERROR. VALOR NO ACEPTADO" sqref="H11:H129">
      <formula1>0</formula1>
      <formula2>100</formula2>
    </dataValidation>
    <dataValidation type="whole" operator="equal" allowBlank="1" showInputMessage="1" showErrorMessage="1" error="ERROR. NO DEBE DILIGENCIAR ESTAS CELDAS" sqref="F11:F129">
      <formula1>99999999999999900000</formula1>
    </dataValidation>
    <dataValidation type="whole" operator="equal" allowBlank="1" showInputMessage="1" showErrorMessage="1" error="ERROR. NO DEBE DILIGENCIAR ESTAS CELDAS_x000a_" sqref="D11:D130">
      <formula1>99999999999999900000</formula1>
    </dataValidation>
    <dataValidation type="whole" operator="equal" allowBlank="1" showInputMessage="1" showErrorMessage="1" error="ERROR. NO DEBE DILIGENCIAR ESTA CELDA" sqref="G7:I7">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0"/>
  <sheetViews>
    <sheetView showGridLines="0" zoomScale="80" zoomScaleNormal="80" workbookViewId="0">
      <selection activeCell="C3" sqref="C3:T3"/>
    </sheetView>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104.25"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210" t="s">
        <v>45</v>
      </c>
      <c r="D3" s="210"/>
      <c r="E3" s="210"/>
      <c r="F3" s="210"/>
      <c r="G3" s="210"/>
      <c r="H3" s="210"/>
      <c r="I3" s="210"/>
      <c r="J3" s="210"/>
      <c r="K3" s="210"/>
      <c r="L3" s="210"/>
      <c r="M3" s="210"/>
      <c r="N3" s="210"/>
      <c r="O3" s="210"/>
      <c r="P3" s="210"/>
      <c r="Q3" s="210"/>
      <c r="R3" s="210"/>
      <c r="S3" s="210"/>
      <c r="T3" s="210"/>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189" t="s">
        <v>35</v>
      </c>
      <c r="D6" s="76"/>
      <c r="E6" s="77"/>
      <c r="F6" s="77"/>
      <c r="G6" s="77"/>
      <c r="H6" s="77"/>
      <c r="I6" s="76"/>
      <c r="J6" s="76"/>
      <c r="K6" s="76"/>
      <c r="L6" s="77"/>
      <c r="M6" s="77"/>
      <c r="N6" s="77"/>
      <c r="O6" s="77"/>
      <c r="P6" s="77"/>
      <c r="Q6" s="77"/>
      <c r="R6" s="77"/>
      <c r="S6" s="77"/>
      <c r="T6" s="77"/>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39"/>
      <c r="J11" s="39" t="s">
        <v>12</v>
      </c>
      <c r="K11" s="39" t="s">
        <v>11</v>
      </c>
      <c r="L11" s="39"/>
      <c r="M11" s="39"/>
      <c r="N11" s="39"/>
      <c r="O11" s="39"/>
      <c r="P11" s="39"/>
      <c r="Q11" s="39"/>
      <c r="R11" s="39"/>
      <c r="S11" s="39"/>
      <c r="T11" s="39"/>
      <c r="U11" s="38"/>
    </row>
    <row r="12" spans="2:21" x14ac:dyDescent="0.2">
      <c r="B12" s="37"/>
      <c r="C12" s="39"/>
      <c r="D12" s="39"/>
      <c r="E12" s="39"/>
      <c r="F12" s="39"/>
      <c r="G12" s="39"/>
      <c r="H12" s="39"/>
      <c r="I12" s="39" t="str">
        <f>Inicio!C4</f>
        <v>POLÍTICA CONTROL INTERNO</v>
      </c>
      <c r="J12" s="39">
        <v>100</v>
      </c>
      <c r="K12" s="40">
        <f>+Autodiagnóstico!G7</f>
        <v>82.222222222222229</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189" t="s">
        <v>69</v>
      </c>
      <c r="D28" s="76"/>
      <c r="E28" s="77"/>
      <c r="F28" s="77"/>
      <c r="G28" s="77"/>
      <c r="H28" s="77"/>
      <c r="I28" s="76"/>
      <c r="J28" s="76"/>
      <c r="K28" s="76"/>
      <c r="L28" s="77"/>
      <c r="M28" s="77"/>
      <c r="N28" s="77"/>
      <c r="O28" s="77"/>
      <c r="P28" s="77"/>
      <c r="Q28" s="77"/>
      <c r="R28" s="77"/>
      <c r="S28" s="77"/>
      <c r="T28" s="77"/>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39" t="s">
        <v>7</v>
      </c>
      <c r="K33" s="39" t="s">
        <v>8</v>
      </c>
      <c r="L33" s="39" t="s">
        <v>2</v>
      </c>
      <c r="M33" s="39"/>
      <c r="N33" s="39"/>
      <c r="O33" s="39"/>
      <c r="P33" s="39"/>
      <c r="Q33" s="39"/>
      <c r="R33" s="39"/>
      <c r="S33" s="39"/>
      <c r="T33" s="39"/>
      <c r="U33" s="38"/>
    </row>
    <row r="34" spans="2:21" x14ac:dyDescent="0.2">
      <c r="B34" s="37"/>
      <c r="C34" s="39"/>
      <c r="D34" s="39"/>
      <c r="E34" s="39"/>
      <c r="F34" s="39"/>
      <c r="G34" s="39"/>
      <c r="H34" s="39"/>
      <c r="I34" s="39"/>
      <c r="J34" s="39" t="str">
        <f>+Autodiagnóstico!C11</f>
        <v>Ambiente de Control</v>
      </c>
      <c r="K34" s="39">
        <v>100</v>
      </c>
      <c r="L34" s="40">
        <f>+Autodiagnóstico!D11</f>
        <v>86.086956521739125</v>
      </c>
      <c r="M34" s="39"/>
      <c r="N34" s="39"/>
      <c r="O34" s="39"/>
      <c r="P34" s="39"/>
      <c r="Q34" s="39"/>
      <c r="R34" s="39"/>
      <c r="S34" s="39"/>
      <c r="T34" s="39"/>
      <c r="U34" s="38"/>
    </row>
    <row r="35" spans="2:21" x14ac:dyDescent="0.2">
      <c r="B35" s="37"/>
      <c r="C35" s="39"/>
      <c r="D35" s="39"/>
      <c r="E35" s="39"/>
      <c r="F35" s="39"/>
      <c r="G35" s="39"/>
      <c r="H35" s="39"/>
      <c r="I35" s="39"/>
      <c r="J35" s="39" t="str">
        <f>+Autodiagnóstico!C36</f>
        <v>Gestión de los riesgos institucionales</v>
      </c>
      <c r="K35" s="39">
        <v>100</v>
      </c>
      <c r="L35" s="40">
        <f>+Autodiagnóstico!D36</f>
        <v>80</v>
      </c>
      <c r="M35" s="39"/>
      <c r="N35" s="39"/>
      <c r="O35" s="39"/>
      <c r="P35" s="39"/>
      <c r="Q35" s="39"/>
      <c r="R35" s="39"/>
      <c r="S35" s="39"/>
      <c r="T35" s="39"/>
      <c r="U35" s="38"/>
    </row>
    <row r="36" spans="2:21" x14ac:dyDescent="0.2">
      <c r="B36" s="37"/>
      <c r="C36" s="39"/>
      <c r="D36" s="39"/>
      <c r="E36" s="39"/>
      <c r="F36" s="39"/>
      <c r="G36" s="39"/>
      <c r="H36" s="39"/>
      <c r="I36" s="39"/>
      <c r="J36" s="39" t="str">
        <f>+Autodiagnóstico!C64</f>
        <v xml:space="preserve">Actividades de Control </v>
      </c>
      <c r="K36" s="39">
        <v>100</v>
      </c>
      <c r="L36" s="40">
        <f>+Autodiagnóstico!D64</f>
        <v>81.739130434782609</v>
      </c>
      <c r="M36" s="41"/>
      <c r="N36" s="39"/>
      <c r="O36" s="39"/>
      <c r="P36" s="39"/>
      <c r="Q36" s="39"/>
      <c r="R36" s="39"/>
      <c r="S36" s="39"/>
      <c r="T36" s="39"/>
      <c r="U36" s="38"/>
    </row>
    <row r="37" spans="2:21" x14ac:dyDescent="0.2">
      <c r="B37" s="37"/>
      <c r="C37" s="39"/>
      <c r="D37" s="39"/>
      <c r="E37" s="39"/>
      <c r="F37" s="39"/>
      <c r="G37" s="39"/>
      <c r="H37" s="39"/>
      <c r="I37" s="39"/>
      <c r="J37" s="39" t="str">
        <f>+Autodiagnóstico!C87</f>
        <v>Información y Comunicación</v>
      </c>
      <c r="K37" s="39">
        <v>100</v>
      </c>
      <c r="L37" s="40">
        <f>+Autodiagnóstico!D87</f>
        <v>81</v>
      </c>
      <c r="M37" s="41"/>
      <c r="N37" s="39"/>
      <c r="O37" s="39"/>
      <c r="P37" s="39"/>
      <c r="Q37" s="39"/>
      <c r="R37" s="39"/>
      <c r="S37" s="39"/>
      <c r="T37" s="39"/>
      <c r="U37" s="38"/>
    </row>
    <row r="38" spans="2:21" x14ac:dyDescent="0.2">
      <c r="B38" s="37"/>
      <c r="C38" s="39"/>
      <c r="D38" s="39"/>
      <c r="E38" s="39"/>
      <c r="F38" s="39"/>
      <c r="G38" s="39"/>
      <c r="H38" s="39"/>
      <c r="I38" s="39"/>
      <c r="J38" s="39" t="str">
        <f>+Autodiagnóstico!C107</f>
        <v xml:space="preserve">Monitoreo o supervisión continua </v>
      </c>
      <c r="K38" s="39">
        <v>100</v>
      </c>
      <c r="L38" s="40">
        <f>+Autodiagnóstico!D107</f>
        <v>82.608695652173907</v>
      </c>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ht="18" customHeight="1" x14ac:dyDescent="0.25">
      <c r="B49" s="37"/>
      <c r="C49" s="189" t="s">
        <v>30</v>
      </c>
      <c r="D49" s="76"/>
      <c r="E49" s="77"/>
      <c r="F49" s="77"/>
      <c r="G49" s="77"/>
      <c r="H49" s="77"/>
      <c r="I49" s="76"/>
      <c r="J49" s="76"/>
      <c r="K49" s="76"/>
      <c r="L49" s="77"/>
      <c r="M49" s="77"/>
      <c r="N49" s="77"/>
      <c r="O49" s="77"/>
      <c r="P49" s="77"/>
      <c r="Q49" s="77"/>
      <c r="R49" s="77"/>
      <c r="S49" s="77"/>
      <c r="T49" s="77"/>
      <c r="U49" s="38"/>
    </row>
    <row r="50" spans="2:21" x14ac:dyDescent="0.2">
      <c r="B50" s="37"/>
      <c r="C50" s="39"/>
      <c r="D50" s="39"/>
      <c r="E50" s="39"/>
      <c r="F50" s="39"/>
      <c r="G50" s="39"/>
      <c r="H50" s="39"/>
      <c r="I50" s="39"/>
      <c r="J50" s="39"/>
      <c r="O50" s="39"/>
      <c r="P50" s="39"/>
      <c r="Q50" s="39"/>
      <c r="R50" s="39"/>
      <c r="S50" s="39"/>
      <c r="T50" s="39"/>
      <c r="U50" s="38"/>
    </row>
    <row r="51" spans="2:21" x14ac:dyDescent="0.2">
      <c r="B51" s="37"/>
      <c r="G51" s="39"/>
      <c r="H51" s="39"/>
      <c r="K51" s="309" t="s">
        <v>70</v>
      </c>
      <c r="L51" s="309"/>
      <c r="M51" s="309"/>
      <c r="N51" s="309"/>
      <c r="O51" s="39"/>
      <c r="P51" s="39"/>
      <c r="Q51" s="39"/>
      <c r="R51" s="39"/>
      <c r="S51" s="39"/>
      <c r="T51" s="39"/>
      <c r="U51" s="38"/>
    </row>
    <row r="52" spans="2:21" ht="15" customHeight="1" x14ac:dyDescent="0.25">
      <c r="B52" s="37"/>
      <c r="G52" s="39"/>
      <c r="H52" s="39"/>
      <c r="J52" s="308" t="str">
        <f>+Autodiagnóstico!C11</f>
        <v>Ambiente de Control</v>
      </c>
      <c r="K52" s="308"/>
      <c r="L52" s="308"/>
      <c r="M52" s="308"/>
      <c r="N52" s="308"/>
      <c r="O52" s="308"/>
      <c r="P52" s="39"/>
      <c r="Q52" s="39"/>
      <c r="R52" s="39"/>
      <c r="S52" s="39"/>
      <c r="T52" s="39"/>
      <c r="U52" s="38"/>
    </row>
    <row r="53" spans="2:21" ht="15" x14ac:dyDescent="0.25">
      <c r="B53" s="37"/>
      <c r="H53" s="71"/>
      <c r="K53" s="39"/>
      <c r="L53" s="39"/>
      <c r="O53" s="39"/>
      <c r="P53" s="39"/>
      <c r="Q53" s="39"/>
      <c r="R53" s="39"/>
      <c r="S53" s="39"/>
      <c r="T53" s="39"/>
      <c r="U53" s="38"/>
    </row>
    <row r="54" spans="2:21" x14ac:dyDescent="0.2">
      <c r="B54" s="37"/>
      <c r="C54" s="39"/>
      <c r="D54" s="39"/>
      <c r="E54" s="39"/>
      <c r="F54" s="39"/>
      <c r="G54" s="39"/>
      <c r="H54" s="39"/>
      <c r="I54" s="39"/>
      <c r="J54" s="39"/>
      <c r="K54" s="39"/>
      <c r="L54" s="39"/>
      <c r="M54" s="39"/>
      <c r="N54" s="39"/>
      <c r="O54" s="39"/>
      <c r="P54" s="39"/>
      <c r="Q54" s="39"/>
      <c r="R54" s="39"/>
      <c r="S54" s="39"/>
      <c r="T54" s="39"/>
      <c r="U54" s="38"/>
    </row>
    <row r="55" spans="2:21" x14ac:dyDescent="0.2">
      <c r="B55" s="37"/>
      <c r="G55" s="39"/>
      <c r="H55" s="39"/>
      <c r="L55" s="39"/>
      <c r="P55" s="39"/>
      <c r="Q55" s="39"/>
      <c r="R55" s="39"/>
      <c r="S55" s="39"/>
      <c r="T55" s="39"/>
      <c r="U55" s="38"/>
    </row>
    <row r="56" spans="2:21" x14ac:dyDescent="0.2">
      <c r="B56" s="37"/>
      <c r="G56" s="39"/>
      <c r="H56" s="39"/>
      <c r="J56" s="39" t="s">
        <v>32</v>
      </c>
      <c r="K56" s="36" t="s">
        <v>12</v>
      </c>
      <c r="L56" s="39" t="s">
        <v>11</v>
      </c>
      <c r="P56" s="39"/>
      <c r="Q56" s="39"/>
      <c r="R56" s="39"/>
      <c r="S56" s="39"/>
      <c r="T56" s="39"/>
      <c r="U56" s="38"/>
    </row>
    <row r="57" spans="2:21" x14ac:dyDescent="0.2">
      <c r="B57" s="37"/>
      <c r="G57" s="39"/>
      <c r="H57" s="39"/>
      <c r="J57" s="39" t="str">
        <f>+Autodiagnóstico!E11</f>
        <v>Diseño adecuado y efectivo del componente Ambiente de Control</v>
      </c>
      <c r="K57" s="36">
        <v>100</v>
      </c>
      <c r="L57" s="40">
        <f>+Autodiagnóstico!F11</f>
        <v>76</v>
      </c>
      <c r="P57" s="39"/>
      <c r="Q57" s="39"/>
      <c r="R57" s="39"/>
      <c r="S57" s="39"/>
      <c r="T57" s="39"/>
      <c r="U57" s="38"/>
    </row>
    <row r="58" spans="2:21" x14ac:dyDescent="0.2">
      <c r="B58" s="37"/>
      <c r="G58" s="39"/>
      <c r="H58" s="39"/>
      <c r="J58" s="39" t="str">
        <f>+Autodiagnóstico!E16</f>
        <v>Responsabilidades de la Alta dirección y Comité Institucional de Coordinación de Control Interno (línea estratégica)</v>
      </c>
      <c r="K58" s="36">
        <v>100</v>
      </c>
      <c r="L58" s="40">
        <f>+Autodiagnóstico!F16</f>
        <v>87.5</v>
      </c>
      <c r="M58" s="39"/>
      <c r="N58" s="39"/>
      <c r="O58" s="39"/>
      <c r="P58" s="39"/>
      <c r="Q58" s="39"/>
      <c r="R58" s="39"/>
      <c r="S58" s="39"/>
      <c r="T58" s="39"/>
      <c r="U58" s="38"/>
    </row>
    <row r="59" spans="2:21" x14ac:dyDescent="0.2">
      <c r="B59" s="37"/>
      <c r="E59" s="39"/>
      <c r="F59" s="39"/>
      <c r="G59" s="39"/>
      <c r="H59" s="39"/>
      <c r="I59" s="39"/>
      <c r="J59" s="39" t="str">
        <f>+Autodiagnóstico!E20</f>
        <v>Responsabilidades gerentes públicos y líderes de proceso (primera Línea de defensa)</v>
      </c>
      <c r="K59" s="36">
        <v>100</v>
      </c>
      <c r="L59" s="40">
        <f>+Autodiagnóstico!F20</f>
        <v>82.5</v>
      </c>
      <c r="M59" s="39"/>
      <c r="N59" s="39"/>
      <c r="O59" s="39"/>
      <c r="P59" s="39"/>
      <c r="Q59" s="39"/>
      <c r="R59" s="39"/>
      <c r="S59" s="39"/>
      <c r="T59" s="39"/>
      <c r="U59" s="38"/>
    </row>
    <row r="60" spans="2:21" x14ac:dyDescent="0.2">
      <c r="B60" s="37"/>
      <c r="C60" s="39"/>
      <c r="D60" s="39"/>
      <c r="E60" s="39"/>
      <c r="F60" s="39"/>
      <c r="G60" s="39"/>
      <c r="H60" s="39"/>
      <c r="I60" s="39"/>
      <c r="J60" s="39" t="str">
        <f>+Autodiagnóstico!E25</f>
        <v>Responsabilidades de los servidores encargados del monitoreo y evaluación de controles y gestión del riesgo (segunda línea de defensa)</v>
      </c>
      <c r="K60" s="36">
        <v>100</v>
      </c>
      <c r="L60" s="40">
        <f>+Autodiagnóstico!F25</f>
        <v>90</v>
      </c>
      <c r="M60" s="39"/>
      <c r="N60" s="39"/>
      <c r="O60" s="39"/>
      <c r="P60" s="39"/>
      <c r="Q60" s="39"/>
      <c r="R60" s="39"/>
      <c r="S60" s="39"/>
      <c r="T60" s="39"/>
      <c r="U60" s="38"/>
    </row>
    <row r="61" spans="2:21" x14ac:dyDescent="0.2">
      <c r="B61" s="37"/>
      <c r="C61" s="39"/>
      <c r="D61" s="39"/>
      <c r="E61" s="39"/>
      <c r="F61" s="39"/>
      <c r="G61" s="39"/>
      <c r="H61" s="39"/>
      <c r="I61" s="39"/>
      <c r="J61" s="39" t="str">
        <f>+Autodiagnóstico!E31</f>
        <v>Responsabilidades del área de control interno (tercera línea de defensa)</v>
      </c>
      <c r="K61" s="36">
        <v>100</v>
      </c>
      <c r="L61" s="49">
        <f>+Autodiagnóstico!F31</f>
        <v>94</v>
      </c>
      <c r="M61" s="39"/>
      <c r="N61" s="39"/>
      <c r="O61" s="39"/>
      <c r="P61" s="39"/>
      <c r="Q61" s="39"/>
      <c r="R61" s="39"/>
      <c r="S61" s="39"/>
      <c r="T61" s="39"/>
      <c r="U61" s="38"/>
    </row>
    <row r="62" spans="2:21" x14ac:dyDescent="0.2">
      <c r="B62" s="37"/>
      <c r="C62" s="39"/>
      <c r="D62" s="39"/>
      <c r="E62" s="39"/>
      <c r="F62" s="39"/>
      <c r="G62" s="39"/>
      <c r="H62" s="39"/>
      <c r="I62" s="39"/>
      <c r="J62" s="39"/>
      <c r="K62" s="39"/>
      <c r="L62" s="39"/>
      <c r="M62" s="39"/>
      <c r="N62" s="39"/>
      <c r="O62" s="39"/>
      <c r="P62" s="39"/>
      <c r="Q62" s="39"/>
      <c r="R62" s="39"/>
      <c r="S62" s="39"/>
      <c r="T62" s="39"/>
      <c r="U62" s="38"/>
    </row>
    <row r="63" spans="2:21" x14ac:dyDescent="0.2">
      <c r="B63" s="37"/>
      <c r="C63" s="39"/>
      <c r="D63" s="39"/>
      <c r="E63" s="39"/>
      <c r="F63" s="39"/>
      <c r="G63" s="39"/>
      <c r="H63" s="39"/>
      <c r="I63" s="39"/>
      <c r="J63" s="39"/>
      <c r="K63" s="39"/>
      <c r="L63" s="39"/>
      <c r="M63" s="39"/>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39"/>
      <c r="N65" s="39"/>
      <c r="O65" s="39"/>
      <c r="P65" s="39"/>
      <c r="Q65" s="39"/>
      <c r="R65" s="39"/>
      <c r="S65" s="39"/>
      <c r="T65" s="39"/>
      <c r="U65" s="38"/>
    </row>
    <row r="66" spans="2:21" x14ac:dyDescent="0.2">
      <c r="B66" s="37"/>
      <c r="C66" s="39"/>
      <c r="D66" s="39"/>
      <c r="E66" s="39"/>
      <c r="F66" s="39"/>
      <c r="G66" s="39"/>
      <c r="H66" s="39"/>
      <c r="I66" s="39"/>
      <c r="J66" s="39"/>
      <c r="K66" s="39"/>
      <c r="L66" s="39"/>
      <c r="M66" s="39"/>
      <c r="N66" s="39"/>
      <c r="O66" s="39"/>
      <c r="P66" s="39"/>
      <c r="Q66" s="39"/>
      <c r="R66" s="39"/>
      <c r="S66" s="39"/>
      <c r="T66" s="39"/>
      <c r="U66" s="38"/>
    </row>
    <row r="67" spans="2:21" x14ac:dyDescent="0.2">
      <c r="B67" s="37"/>
      <c r="C67" s="39"/>
      <c r="D67" s="39"/>
      <c r="E67" s="39"/>
      <c r="F67" s="39"/>
      <c r="G67" s="39"/>
      <c r="H67" s="39"/>
      <c r="I67" s="39"/>
      <c r="J67" s="39"/>
      <c r="K67" s="39"/>
      <c r="L67" s="39"/>
      <c r="M67" s="39"/>
      <c r="N67" s="39"/>
      <c r="O67" s="39"/>
      <c r="P67" s="39"/>
      <c r="Q67" s="39"/>
      <c r="R67" s="39"/>
      <c r="S67" s="39"/>
      <c r="T67" s="39"/>
      <c r="U67" s="38"/>
    </row>
    <row r="68" spans="2:21" x14ac:dyDescent="0.2">
      <c r="B68" s="37"/>
      <c r="C68" s="39"/>
      <c r="D68" s="39"/>
      <c r="E68" s="39"/>
      <c r="F68" s="39"/>
      <c r="G68" s="39"/>
      <c r="H68" s="39"/>
      <c r="I68" s="39"/>
      <c r="J68" s="39"/>
      <c r="K68" s="39"/>
      <c r="L68" s="39"/>
      <c r="M68" s="39"/>
      <c r="N68" s="39"/>
      <c r="O68" s="39"/>
      <c r="P68" s="39"/>
      <c r="Q68" s="39"/>
      <c r="R68" s="39"/>
      <c r="S68" s="39"/>
      <c r="T68" s="39"/>
      <c r="U68" s="38"/>
    </row>
    <row r="69" spans="2:21" x14ac:dyDescent="0.2">
      <c r="B69" s="37"/>
      <c r="C69" s="39"/>
      <c r="D69" s="39"/>
      <c r="E69" s="39"/>
      <c r="F69" s="39"/>
      <c r="G69" s="39"/>
      <c r="H69" s="39"/>
      <c r="I69" s="39"/>
      <c r="J69" s="39"/>
      <c r="K69" s="39"/>
      <c r="L69" s="39"/>
      <c r="M69" s="39"/>
      <c r="N69" s="39"/>
      <c r="O69" s="39"/>
      <c r="P69" s="39"/>
      <c r="Q69" s="39"/>
      <c r="R69" s="39"/>
      <c r="S69" s="39"/>
      <c r="T69" s="39"/>
      <c r="U69" s="38"/>
    </row>
    <row r="70" spans="2:21" x14ac:dyDescent="0.2">
      <c r="B70" s="37"/>
      <c r="C70" s="39"/>
      <c r="D70" s="39"/>
      <c r="E70" s="39"/>
      <c r="F70" s="39"/>
      <c r="G70" s="39"/>
      <c r="H70" s="39"/>
      <c r="I70" s="39"/>
      <c r="J70" s="39"/>
      <c r="K70" s="39"/>
      <c r="L70" s="39"/>
      <c r="M70" s="39"/>
      <c r="N70" s="39"/>
      <c r="O70" s="39"/>
      <c r="P70" s="39"/>
      <c r="Q70" s="39"/>
      <c r="R70" s="39"/>
      <c r="S70" s="39"/>
      <c r="T70" s="39"/>
      <c r="U70" s="38"/>
    </row>
    <row r="71" spans="2:21" x14ac:dyDescent="0.2">
      <c r="B71" s="37"/>
      <c r="C71" s="39"/>
      <c r="D71" s="39"/>
      <c r="E71" s="39"/>
      <c r="F71" s="39"/>
      <c r="G71" s="39"/>
      <c r="H71" s="39"/>
      <c r="I71" s="39"/>
      <c r="J71" s="39"/>
      <c r="K71" s="39"/>
      <c r="L71" s="39"/>
      <c r="M71" s="39"/>
      <c r="N71" s="39"/>
      <c r="O71" s="39"/>
      <c r="P71" s="39"/>
      <c r="Q71" s="39"/>
      <c r="R71" s="39"/>
      <c r="S71" s="39"/>
      <c r="T71" s="39"/>
      <c r="U71" s="38"/>
    </row>
    <row r="72" spans="2:21" x14ac:dyDescent="0.2">
      <c r="B72" s="37"/>
      <c r="C72" s="39"/>
      <c r="D72" s="39"/>
      <c r="E72" s="39"/>
      <c r="F72" s="39"/>
      <c r="G72" s="39"/>
      <c r="H72" s="39"/>
      <c r="I72" s="39"/>
      <c r="J72" s="39"/>
      <c r="K72" s="39"/>
      <c r="L72" s="39"/>
      <c r="M72" s="39"/>
      <c r="N72" s="39"/>
      <c r="O72" s="39"/>
      <c r="P72" s="39"/>
      <c r="Q72" s="39"/>
      <c r="R72" s="39"/>
      <c r="S72" s="39"/>
      <c r="T72" s="39"/>
      <c r="U72" s="38"/>
    </row>
    <row r="73" spans="2:21" x14ac:dyDescent="0.2">
      <c r="B73" s="37"/>
      <c r="C73" s="39"/>
      <c r="D73" s="39"/>
      <c r="E73" s="39"/>
      <c r="F73" s="39"/>
      <c r="G73" s="39"/>
      <c r="H73" s="39"/>
      <c r="I73" s="39"/>
      <c r="J73" s="39"/>
      <c r="K73" s="39"/>
      <c r="L73" s="39"/>
      <c r="M73" s="39"/>
      <c r="N73" s="39"/>
      <c r="O73" s="39"/>
      <c r="P73" s="39"/>
      <c r="Q73" s="39"/>
      <c r="R73" s="39"/>
      <c r="S73" s="39"/>
      <c r="T73" s="39"/>
      <c r="U73" s="38"/>
    </row>
    <row r="74" spans="2:21" x14ac:dyDescent="0.2">
      <c r="B74" s="37"/>
      <c r="C74" s="39"/>
      <c r="D74" s="39"/>
      <c r="E74" s="39"/>
      <c r="F74" s="39"/>
      <c r="G74" s="39"/>
      <c r="H74" s="39"/>
      <c r="I74" s="39"/>
      <c r="J74" s="39"/>
      <c r="K74" s="39"/>
      <c r="L74" s="39"/>
      <c r="M74" s="39"/>
      <c r="N74" s="39"/>
      <c r="O74" s="39"/>
      <c r="P74" s="39"/>
      <c r="Q74" s="39"/>
      <c r="R74" s="39"/>
      <c r="S74" s="39"/>
      <c r="T74" s="39"/>
      <c r="U74" s="38"/>
    </row>
    <row r="75" spans="2:21" x14ac:dyDescent="0.2">
      <c r="B75" s="37"/>
      <c r="C75" s="39"/>
      <c r="D75" s="39"/>
      <c r="E75" s="39"/>
      <c r="F75" s="39"/>
      <c r="G75" s="39"/>
      <c r="H75" s="39"/>
      <c r="I75" s="39"/>
      <c r="J75" s="39"/>
      <c r="K75" s="39"/>
      <c r="L75" s="39"/>
      <c r="M75" s="39"/>
      <c r="N75" s="39"/>
      <c r="O75" s="39"/>
      <c r="P75" s="39"/>
      <c r="Q75" s="39"/>
      <c r="R75" s="39"/>
      <c r="S75" s="39"/>
      <c r="T75" s="39"/>
      <c r="U75" s="38"/>
    </row>
    <row r="76" spans="2:21" x14ac:dyDescent="0.2">
      <c r="B76" s="37"/>
      <c r="C76" s="39"/>
      <c r="D76" s="39"/>
      <c r="E76" s="39"/>
      <c r="F76" s="39"/>
      <c r="G76" s="39"/>
      <c r="H76" s="39"/>
      <c r="I76" s="39"/>
      <c r="K76" s="309" t="s">
        <v>71</v>
      </c>
      <c r="L76" s="309"/>
      <c r="M76" s="309"/>
      <c r="N76" s="309"/>
      <c r="O76" s="39"/>
      <c r="P76" s="39"/>
      <c r="Q76" s="39"/>
      <c r="R76" s="39"/>
      <c r="S76" s="39"/>
      <c r="T76" s="39"/>
      <c r="U76" s="38"/>
    </row>
    <row r="77" spans="2:21" ht="16.5" x14ac:dyDescent="0.25">
      <c r="B77" s="37"/>
      <c r="C77" s="39"/>
      <c r="D77" s="39"/>
      <c r="E77" s="39"/>
      <c r="F77" s="39"/>
      <c r="G77" s="39"/>
      <c r="H77" s="39"/>
      <c r="J77" s="308" t="str">
        <f>+Autodiagnóstico!C36</f>
        <v>Gestión de los riesgos institucionales</v>
      </c>
      <c r="K77" s="308"/>
      <c r="L77" s="308"/>
      <c r="M77" s="308"/>
      <c r="N77" s="308"/>
      <c r="O77" s="308"/>
      <c r="P77" s="39"/>
      <c r="Q77" s="39"/>
      <c r="R77" s="39"/>
      <c r="S77" s="39"/>
      <c r="T77" s="39"/>
      <c r="U77" s="38"/>
    </row>
    <row r="78" spans="2:21" x14ac:dyDescent="0.2">
      <c r="B78" s="37"/>
      <c r="C78" s="39"/>
      <c r="D78" s="39"/>
      <c r="E78" s="39"/>
      <c r="F78" s="39"/>
      <c r="G78" s="39"/>
      <c r="H78" s="39"/>
      <c r="I78" s="39"/>
      <c r="K78" s="70"/>
      <c r="L78" s="70"/>
      <c r="M78" s="70"/>
      <c r="N78" s="70"/>
      <c r="O78" s="39"/>
      <c r="P78" s="39"/>
      <c r="Q78" s="39"/>
      <c r="R78" s="39"/>
      <c r="S78" s="39"/>
      <c r="T78" s="39"/>
      <c r="U78" s="38"/>
    </row>
    <row r="79" spans="2:21" x14ac:dyDescent="0.2">
      <c r="B79" s="37"/>
      <c r="C79" s="39"/>
      <c r="D79" s="39"/>
      <c r="E79" s="39"/>
      <c r="F79" s="39"/>
      <c r="G79" s="39"/>
      <c r="H79" s="39"/>
      <c r="I79" s="39"/>
      <c r="J79" s="39"/>
      <c r="K79" s="39"/>
      <c r="L79" s="39"/>
      <c r="M79" s="39"/>
      <c r="N79" s="39"/>
      <c r="O79" s="39"/>
      <c r="P79" s="39"/>
      <c r="Q79" s="39"/>
      <c r="R79" s="39"/>
      <c r="S79" s="39"/>
      <c r="T79" s="39"/>
      <c r="U79" s="38"/>
    </row>
    <row r="80" spans="2:21" x14ac:dyDescent="0.2">
      <c r="B80" s="37"/>
      <c r="C80" s="39"/>
      <c r="D80" s="49"/>
      <c r="E80" s="39"/>
      <c r="F80" s="39"/>
      <c r="G80" s="39"/>
      <c r="H80" s="39"/>
      <c r="I80" s="39"/>
      <c r="J80" s="39" t="s">
        <v>23</v>
      </c>
      <c r="K80" s="36" t="s">
        <v>12</v>
      </c>
      <c r="L80" s="39" t="s">
        <v>11</v>
      </c>
      <c r="M80" s="39"/>
      <c r="N80" s="39"/>
      <c r="O80" s="39"/>
      <c r="P80" s="39"/>
      <c r="Q80" s="39"/>
      <c r="R80" s="39"/>
      <c r="S80" s="39"/>
      <c r="T80" s="39"/>
      <c r="U80" s="38"/>
    </row>
    <row r="81" spans="2:21" x14ac:dyDescent="0.2">
      <c r="B81" s="37"/>
      <c r="C81" s="39"/>
      <c r="D81" s="39"/>
      <c r="E81" s="39"/>
      <c r="F81" s="39"/>
      <c r="G81" s="39"/>
      <c r="H81" s="39"/>
      <c r="I81" s="39"/>
      <c r="J81" s="39" t="str">
        <f>+Autodiagnóstico!E36</f>
        <v>Diseño adecuado y efectivo del componente Gestión de Riesgos</v>
      </c>
      <c r="K81" s="36">
        <v>100</v>
      </c>
      <c r="L81" s="40">
        <f>+Autodiagnóstico!F36</f>
        <v>82</v>
      </c>
      <c r="M81" s="39"/>
      <c r="N81" s="39"/>
      <c r="O81" s="39"/>
      <c r="P81" s="39"/>
      <c r="Q81" s="39"/>
      <c r="R81" s="39"/>
      <c r="S81" s="39"/>
      <c r="T81" s="39"/>
      <c r="U81" s="38"/>
    </row>
    <row r="82" spans="2:21" x14ac:dyDescent="0.2">
      <c r="B82" s="37"/>
      <c r="C82" s="39"/>
      <c r="D82" s="39"/>
      <c r="E82" s="39"/>
      <c r="F82" s="39"/>
      <c r="G82" s="39"/>
      <c r="H82" s="39"/>
      <c r="I82" s="39"/>
      <c r="J82" s="39" t="str">
        <f>+Autodiagnóstico!E41</f>
        <v>Responsabilidades de la Alta dirección y Comité Institucional de Coordinación de Control Interno (línea estratégica)</v>
      </c>
      <c r="K82" s="36">
        <v>100</v>
      </c>
      <c r="L82" s="40">
        <f>+Autodiagnóstico!F41</f>
        <v>68</v>
      </c>
      <c r="M82" s="39"/>
      <c r="N82" s="39"/>
      <c r="O82" s="39"/>
      <c r="P82" s="39"/>
      <c r="Q82" s="39"/>
      <c r="R82" s="39"/>
      <c r="S82" s="39"/>
      <c r="T82" s="39"/>
      <c r="U82" s="38"/>
    </row>
    <row r="83" spans="2:21" x14ac:dyDescent="0.2">
      <c r="B83" s="37"/>
      <c r="C83" s="39"/>
      <c r="D83" s="39"/>
      <c r="E83" s="39"/>
      <c r="F83" s="39"/>
      <c r="G83" s="39"/>
      <c r="H83" s="39"/>
      <c r="I83" s="39"/>
      <c r="J83" s="39" t="str">
        <f>+Autodiagnóstico!E46</f>
        <v>Responsabilidades gerentes públicos y líderes de proceso (primera Línea de defensa)</v>
      </c>
      <c r="K83" s="36">
        <v>100</v>
      </c>
      <c r="L83" s="39">
        <f>+Autodiagnóstico!F46</f>
        <v>80</v>
      </c>
      <c r="M83" s="39"/>
      <c r="N83" s="39"/>
      <c r="O83" s="39"/>
      <c r="P83" s="39"/>
      <c r="Q83" s="39"/>
      <c r="R83" s="39"/>
      <c r="S83" s="39"/>
      <c r="T83" s="39"/>
      <c r="U83" s="38"/>
    </row>
    <row r="84" spans="2:21" x14ac:dyDescent="0.2">
      <c r="B84" s="37"/>
      <c r="C84" s="39"/>
      <c r="D84" s="39"/>
      <c r="E84" s="39"/>
      <c r="F84" s="39"/>
      <c r="G84" s="39"/>
      <c r="H84" s="39"/>
      <c r="I84" s="39"/>
      <c r="J84" s="39" t="str">
        <f>+Autodiagnóstico!E50</f>
        <v>Responsabilidades de los servidores encargados del monitoreo y evaluación de controles y gestión del riesgo (segunda línea de defensa)</v>
      </c>
      <c r="K84" s="36">
        <v>100</v>
      </c>
      <c r="L84" s="40">
        <f>+Autodiagnóstico!F50</f>
        <v>80</v>
      </c>
      <c r="M84" s="39"/>
      <c r="N84" s="39"/>
      <c r="O84" s="39"/>
      <c r="P84" s="39"/>
      <c r="Q84" s="39"/>
      <c r="R84" s="39"/>
      <c r="S84" s="39"/>
      <c r="T84" s="39"/>
      <c r="U84" s="38"/>
    </row>
    <row r="85" spans="2:21" x14ac:dyDescent="0.2">
      <c r="B85" s="37"/>
      <c r="C85" s="39"/>
      <c r="D85" s="39"/>
      <c r="E85" s="39"/>
      <c r="F85" s="39"/>
      <c r="G85" s="39"/>
      <c r="H85" s="39"/>
      <c r="I85" s="39"/>
      <c r="J85" s="39" t="str">
        <f>+Autodiagnóstico!E59</f>
        <v>Responsabilidades del área de control interno</v>
      </c>
      <c r="K85" s="39">
        <v>100</v>
      </c>
      <c r="L85" s="36">
        <f>+Autodiagnóstico!F59</f>
        <v>90</v>
      </c>
      <c r="N85" s="39"/>
      <c r="O85" s="39"/>
      <c r="P85" s="39"/>
      <c r="Q85" s="39"/>
      <c r="R85" s="39"/>
      <c r="S85" s="39"/>
      <c r="T85" s="39"/>
      <c r="U85" s="38"/>
    </row>
    <row r="86" spans="2:21" x14ac:dyDescent="0.2">
      <c r="B86" s="37"/>
      <c r="C86" s="39"/>
      <c r="D86" s="39"/>
      <c r="E86" s="39"/>
      <c r="F86" s="39"/>
      <c r="G86" s="39"/>
      <c r="H86" s="39"/>
      <c r="I86" s="39"/>
      <c r="J86" s="39"/>
      <c r="K86" s="39"/>
      <c r="N86" s="39"/>
      <c r="O86" s="39"/>
      <c r="P86" s="39"/>
      <c r="Q86" s="39"/>
      <c r="R86" s="39"/>
      <c r="S86" s="39"/>
      <c r="T86" s="39"/>
      <c r="U86" s="38"/>
    </row>
    <row r="87" spans="2:21" x14ac:dyDescent="0.2">
      <c r="B87" s="37"/>
      <c r="C87" s="39"/>
      <c r="D87" s="39"/>
      <c r="E87" s="39"/>
      <c r="F87" s="39"/>
      <c r="G87" s="39"/>
      <c r="H87" s="39"/>
      <c r="I87" s="39"/>
      <c r="J87" s="39"/>
      <c r="K87" s="39"/>
      <c r="N87" s="39"/>
      <c r="O87" s="39"/>
      <c r="P87" s="39"/>
      <c r="Q87" s="39"/>
      <c r="R87" s="39"/>
      <c r="S87" s="39"/>
      <c r="T87" s="39"/>
      <c r="U87" s="38"/>
    </row>
    <row r="88" spans="2:21" x14ac:dyDescent="0.2">
      <c r="B88" s="37"/>
      <c r="C88" s="39"/>
      <c r="D88" s="39"/>
      <c r="E88" s="39"/>
      <c r="F88" s="39"/>
      <c r="G88" s="39"/>
      <c r="H88" s="39"/>
      <c r="I88" s="39"/>
      <c r="J88" s="39"/>
      <c r="K88" s="39"/>
      <c r="N88" s="39"/>
      <c r="O88" s="39"/>
      <c r="P88" s="39"/>
      <c r="Q88" s="39"/>
      <c r="R88" s="39"/>
      <c r="S88" s="39"/>
      <c r="T88" s="39"/>
      <c r="U88" s="38"/>
    </row>
    <row r="89" spans="2:21" x14ac:dyDescent="0.2">
      <c r="B89" s="37"/>
      <c r="C89" s="39"/>
      <c r="D89" s="39"/>
      <c r="E89" s="39"/>
      <c r="F89" s="39"/>
      <c r="G89" s="39"/>
      <c r="H89" s="39"/>
      <c r="I89" s="39"/>
      <c r="J89" s="39"/>
      <c r="K89" s="39"/>
      <c r="L89" s="39"/>
      <c r="M89" s="39"/>
      <c r="N89" s="39"/>
      <c r="O89" s="39"/>
      <c r="P89" s="39"/>
      <c r="Q89" s="39"/>
      <c r="R89" s="39"/>
      <c r="S89" s="39"/>
      <c r="T89" s="39"/>
      <c r="U89" s="38"/>
    </row>
    <row r="90" spans="2:21" x14ac:dyDescent="0.2">
      <c r="B90" s="37"/>
      <c r="C90" s="39"/>
      <c r="D90" s="39"/>
      <c r="E90" s="39"/>
      <c r="F90" s="39"/>
      <c r="G90" s="39"/>
      <c r="H90" s="39"/>
      <c r="I90" s="39"/>
      <c r="J90" s="39"/>
      <c r="K90" s="39"/>
      <c r="L90" s="39"/>
      <c r="M90" s="39"/>
      <c r="N90" s="39"/>
      <c r="O90" s="39"/>
      <c r="P90" s="39"/>
      <c r="Q90" s="39"/>
      <c r="R90" s="39"/>
      <c r="S90" s="39"/>
      <c r="T90" s="39"/>
      <c r="U90" s="38"/>
    </row>
    <row r="91" spans="2:21" x14ac:dyDescent="0.2">
      <c r="B91" s="37"/>
      <c r="C91" s="39"/>
      <c r="D91" s="39"/>
      <c r="E91" s="39"/>
      <c r="F91" s="39"/>
      <c r="G91" s="39"/>
      <c r="H91" s="39"/>
      <c r="I91" s="39"/>
      <c r="J91" s="39"/>
      <c r="K91" s="39"/>
      <c r="L91" s="39"/>
      <c r="M91" s="39"/>
      <c r="N91" s="39"/>
      <c r="O91" s="39"/>
      <c r="P91" s="39"/>
      <c r="Q91" s="39"/>
      <c r="R91" s="39"/>
      <c r="S91" s="39"/>
      <c r="T91" s="39"/>
      <c r="U91" s="38"/>
    </row>
    <row r="92" spans="2:21" x14ac:dyDescent="0.2">
      <c r="B92" s="37"/>
      <c r="C92" s="39"/>
      <c r="D92" s="39"/>
      <c r="E92" s="39"/>
      <c r="F92" s="39"/>
      <c r="G92" s="39"/>
      <c r="H92" s="39"/>
      <c r="I92" s="39"/>
      <c r="J92" s="39"/>
      <c r="K92" s="39"/>
      <c r="L92" s="39"/>
      <c r="M92" s="39"/>
      <c r="N92" s="39"/>
      <c r="O92" s="39"/>
      <c r="P92" s="39"/>
      <c r="Q92" s="39"/>
      <c r="R92" s="39"/>
      <c r="S92" s="39"/>
      <c r="T92" s="39"/>
      <c r="U92" s="38"/>
    </row>
    <row r="93" spans="2:21" x14ac:dyDescent="0.2">
      <c r="B93" s="37"/>
      <c r="C93" s="39"/>
      <c r="D93" s="39"/>
      <c r="E93" s="39"/>
      <c r="F93" s="39"/>
      <c r="G93" s="39"/>
      <c r="H93" s="39"/>
      <c r="I93" s="39"/>
      <c r="J93" s="39"/>
      <c r="K93" s="39"/>
      <c r="L93" s="39"/>
      <c r="M93" s="39"/>
      <c r="N93" s="39"/>
      <c r="O93" s="39"/>
      <c r="P93" s="39"/>
      <c r="Q93" s="39"/>
      <c r="R93" s="39"/>
      <c r="S93" s="39"/>
      <c r="T93" s="39"/>
      <c r="U93" s="38"/>
    </row>
    <row r="94" spans="2:21" x14ac:dyDescent="0.2">
      <c r="B94" s="37"/>
      <c r="C94" s="39"/>
      <c r="D94" s="39"/>
      <c r="E94" s="39"/>
      <c r="F94" s="39"/>
      <c r="G94" s="39"/>
      <c r="H94" s="39"/>
      <c r="I94" s="39"/>
      <c r="J94" s="39"/>
      <c r="K94" s="39"/>
      <c r="L94" s="39"/>
      <c r="M94" s="39"/>
      <c r="N94" s="39"/>
      <c r="O94" s="39"/>
      <c r="P94" s="39"/>
      <c r="Q94" s="39"/>
      <c r="R94" s="39"/>
      <c r="S94" s="39"/>
      <c r="T94" s="39"/>
      <c r="U94" s="38"/>
    </row>
    <row r="95" spans="2:21" x14ac:dyDescent="0.2">
      <c r="B95" s="37"/>
      <c r="C95" s="39"/>
      <c r="D95" s="39"/>
      <c r="E95" s="39"/>
      <c r="F95" s="39"/>
      <c r="G95" s="39"/>
      <c r="H95" s="39"/>
      <c r="I95" s="39"/>
      <c r="J95" s="39"/>
      <c r="K95" s="39"/>
      <c r="L95" s="39"/>
      <c r="M95" s="39"/>
      <c r="N95" s="39"/>
      <c r="O95" s="39"/>
      <c r="P95" s="39"/>
      <c r="Q95" s="39"/>
      <c r="R95" s="39"/>
      <c r="S95" s="39"/>
      <c r="T95" s="39"/>
      <c r="U95" s="38"/>
    </row>
    <row r="96" spans="2:21" x14ac:dyDescent="0.2">
      <c r="B96" s="37"/>
      <c r="C96" s="39"/>
      <c r="D96" s="39"/>
      <c r="E96" s="39"/>
      <c r="F96" s="39"/>
      <c r="G96" s="39"/>
      <c r="H96" s="39"/>
      <c r="I96" s="39"/>
      <c r="J96" s="39"/>
      <c r="K96" s="39"/>
      <c r="L96" s="39"/>
      <c r="M96" s="39"/>
      <c r="N96" s="39"/>
      <c r="O96" s="39"/>
      <c r="P96" s="39"/>
      <c r="Q96" s="39"/>
      <c r="R96" s="39"/>
      <c r="S96" s="39"/>
      <c r="T96" s="39"/>
      <c r="U96" s="38"/>
    </row>
    <row r="97" spans="2:21" x14ac:dyDescent="0.2">
      <c r="B97" s="37"/>
      <c r="C97" s="39"/>
      <c r="D97" s="39"/>
      <c r="E97" s="39"/>
      <c r="F97" s="39"/>
      <c r="G97" s="39"/>
      <c r="H97" s="39"/>
      <c r="I97" s="39"/>
      <c r="J97" s="39"/>
      <c r="K97" s="39"/>
      <c r="L97" s="39"/>
      <c r="M97" s="39"/>
      <c r="N97" s="39"/>
      <c r="O97" s="39"/>
      <c r="P97" s="39"/>
      <c r="Q97" s="39"/>
      <c r="R97" s="39"/>
      <c r="S97" s="39"/>
      <c r="T97" s="39"/>
      <c r="U97" s="38"/>
    </row>
    <row r="98" spans="2:21" x14ac:dyDescent="0.2">
      <c r="B98" s="37"/>
      <c r="C98" s="39"/>
      <c r="D98" s="39"/>
      <c r="E98" s="39"/>
      <c r="F98" s="39"/>
      <c r="G98" s="39"/>
      <c r="H98" s="39"/>
      <c r="I98" s="39"/>
      <c r="J98" s="39"/>
      <c r="K98" s="39"/>
      <c r="L98" s="39"/>
      <c r="M98" s="39"/>
      <c r="N98" s="39"/>
      <c r="O98" s="39"/>
      <c r="P98" s="39"/>
      <c r="Q98" s="39"/>
      <c r="R98" s="39"/>
      <c r="S98" s="39"/>
      <c r="T98" s="39"/>
      <c r="U98" s="38"/>
    </row>
    <row r="99" spans="2:21" x14ac:dyDescent="0.2">
      <c r="B99" s="37"/>
      <c r="C99" s="39"/>
      <c r="D99" s="39"/>
      <c r="E99" s="39"/>
      <c r="F99" s="39"/>
      <c r="G99" s="39"/>
      <c r="H99" s="39"/>
      <c r="I99" s="39"/>
      <c r="J99" s="39"/>
      <c r="K99" s="39"/>
      <c r="L99" s="39"/>
      <c r="M99" s="39"/>
      <c r="N99" s="39"/>
      <c r="O99" s="39"/>
      <c r="P99" s="39"/>
      <c r="Q99" s="39"/>
      <c r="R99" s="39"/>
      <c r="S99" s="39"/>
      <c r="T99" s="39"/>
      <c r="U99" s="38"/>
    </row>
    <row r="100" spans="2:21" x14ac:dyDescent="0.2">
      <c r="B100" s="37"/>
      <c r="C100" s="39"/>
      <c r="D100" s="39"/>
      <c r="E100" s="39"/>
      <c r="F100" s="39"/>
      <c r="G100" s="39"/>
      <c r="H100" s="39"/>
      <c r="I100" s="39"/>
      <c r="J100" s="39"/>
      <c r="K100" s="39"/>
      <c r="L100" s="39"/>
      <c r="M100" s="39"/>
      <c r="N100" s="39"/>
      <c r="O100" s="39"/>
      <c r="P100" s="39"/>
      <c r="Q100" s="39"/>
      <c r="R100" s="39"/>
      <c r="S100" s="39"/>
      <c r="T100" s="39"/>
      <c r="U100" s="38"/>
    </row>
    <row r="101" spans="2:21" x14ac:dyDescent="0.2">
      <c r="B101" s="37"/>
      <c r="C101" s="39"/>
      <c r="D101" s="39"/>
      <c r="E101" s="39"/>
      <c r="F101" s="39"/>
      <c r="G101" s="39"/>
      <c r="H101" s="39"/>
      <c r="I101" s="39"/>
      <c r="J101" s="39"/>
      <c r="K101" s="309" t="s">
        <v>72</v>
      </c>
      <c r="L101" s="309"/>
      <c r="M101" s="309"/>
      <c r="N101" s="309"/>
      <c r="O101" s="39"/>
      <c r="P101" s="39"/>
      <c r="Q101" s="39"/>
      <c r="R101" s="39"/>
      <c r="S101" s="39"/>
      <c r="T101" s="39"/>
      <c r="U101" s="38"/>
    </row>
    <row r="102" spans="2:21" ht="16.5" x14ac:dyDescent="0.25">
      <c r="B102" s="37"/>
      <c r="C102" s="39"/>
      <c r="D102" s="39"/>
      <c r="E102" s="39"/>
      <c r="F102" s="39"/>
      <c r="G102" s="39"/>
      <c r="H102" s="39"/>
      <c r="I102" s="39"/>
      <c r="J102" s="72"/>
      <c r="K102" s="308" t="str">
        <f>+Autodiagnóstico!C64</f>
        <v xml:space="preserve">Actividades de Control </v>
      </c>
      <c r="L102" s="308"/>
      <c r="M102" s="308"/>
      <c r="N102" s="308"/>
      <c r="O102" s="39"/>
      <c r="P102" s="39"/>
      <c r="Q102" s="39"/>
      <c r="R102" s="39"/>
      <c r="S102" s="39"/>
      <c r="T102" s="39"/>
      <c r="U102" s="38"/>
    </row>
    <row r="103" spans="2:21" x14ac:dyDescent="0.2">
      <c r="B103" s="37"/>
      <c r="C103" s="39"/>
      <c r="D103" s="39"/>
      <c r="E103" s="39"/>
      <c r="F103" s="39"/>
      <c r="G103" s="39"/>
      <c r="H103" s="39"/>
      <c r="I103" s="39"/>
      <c r="J103" s="39"/>
      <c r="K103" s="39"/>
      <c r="L103" s="39"/>
      <c r="M103" s="39"/>
      <c r="N103" s="39"/>
      <c r="O103" s="39"/>
      <c r="P103" s="39"/>
      <c r="Q103" s="39"/>
      <c r="R103" s="39"/>
      <c r="S103" s="39"/>
      <c r="T103" s="39"/>
      <c r="U103" s="38"/>
    </row>
    <row r="104" spans="2:21" x14ac:dyDescent="0.2">
      <c r="B104" s="37"/>
      <c r="C104" s="39"/>
      <c r="D104" s="39"/>
      <c r="E104" s="39"/>
      <c r="F104" s="39"/>
      <c r="G104" s="39"/>
      <c r="H104" s="39"/>
      <c r="I104" s="39"/>
      <c r="J104" s="39"/>
      <c r="K104" s="39"/>
      <c r="L104" s="39"/>
      <c r="M104" s="39"/>
      <c r="N104" s="39"/>
      <c r="O104" s="39"/>
      <c r="P104" s="39"/>
      <c r="Q104" s="39"/>
      <c r="R104" s="39"/>
      <c r="S104" s="39"/>
      <c r="T104" s="39"/>
      <c r="U104" s="38"/>
    </row>
    <row r="105" spans="2:21" x14ac:dyDescent="0.2">
      <c r="B105" s="37"/>
      <c r="C105" s="39"/>
      <c r="D105" s="39"/>
      <c r="E105" s="39"/>
      <c r="F105" s="39"/>
      <c r="G105" s="39"/>
      <c r="H105" s="39"/>
      <c r="I105" s="39"/>
      <c r="J105" s="39" t="s">
        <v>32</v>
      </c>
      <c r="K105" s="36" t="s">
        <v>12</v>
      </c>
      <c r="L105" s="39" t="s">
        <v>11</v>
      </c>
      <c r="M105" s="39"/>
      <c r="N105" s="39"/>
      <c r="O105" s="39"/>
      <c r="P105" s="39"/>
      <c r="Q105" s="39"/>
      <c r="R105" s="39"/>
      <c r="S105" s="39"/>
      <c r="T105" s="39"/>
      <c r="U105" s="38"/>
    </row>
    <row r="106" spans="2:21" x14ac:dyDescent="0.2">
      <c r="B106" s="37"/>
      <c r="C106" s="39"/>
      <c r="D106" s="39"/>
      <c r="E106" s="39"/>
      <c r="F106" s="39"/>
      <c r="G106" s="39"/>
      <c r="H106" s="39"/>
      <c r="I106" s="39"/>
      <c r="J106" s="39" t="str">
        <f>+Autodiagnóstico!E64</f>
        <v>Diseño adecuado y efectivo del componente Actividades de Control</v>
      </c>
      <c r="K106" s="36">
        <v>100</v>
      </c>
      <c r="L106" s="40">
        <f>+Autodiagnóstico!F64</f>
        <v>73.333333333333329</v>
      </c>
      <c r="M106" s="39"/>
      <c r="N106" s="39"/>
      <c r="O106" s="39"/>
      <c r="P106" s="39"/>
      <c r="Q106" s="39"/>
      <c r="R106" s="39"/>
      <c r="S106" s="39"/>
      <c r="T106" s="39"/>
      <c r="U106" s="38"/>
    </row>
    <row r="107" spans="2:21" x14ac:dyDescent="0.2">
      <c r="B107" s="37"/>
      <c r="C107" s="39"/>
      <c r="D107" s="39"/>
      <c r="E107" s="39"/>
      <c r="F107" s="39"/>
      <c r="G107" s="39"/>
      <c r="H107" s="39"/>
      <c r="I107" s="39"/>
      <c r="J107" s="39" t="str">
        <f>+Autodiagnóstico!E67</f>
        <v>Responsabilidades de la Alta dirección y Comité Institucional de Coordinación de Control Interno (línea estratégica)</v>
      </c>
      <c r="K107" s="36">
        <v>100</v>
      </c>
      <c r="L107" s="40">
        <f>+Autodiagnóstico!F67</f>
        <v>80</v>
      </c>
      <c r="M107" s="39"/>
      <c r="N107" s="39"/>
      <c r="O107" s="39"/>
      <c r="P107" s="39"/>
      <c r="Q107" s="39"/>
      <c r="R107" s="39"/>
      <c r="S107" s="39"/>
      <c r="T107" s="39"/>
      <c r="U107" s="38"/>
    </row>
    <row r="108" spans="2:21" x14ac:dyDescent="0.2">
      <c r="B108" s="37"/>
      <c r="C108" s="39"/>
      <c r="D108" s="39"/>
      <c r="E108" s="39"/>
      <c r="F108" s="39"/>
      <c r="G108" s="39"/>
      <c r="H108" s="39"/>
      <c r="I108" s="39"/>
      <c r="J108" s="39" t="str">
        <f>+Autodiagnóstico!E69</f>
        <v>Responsabilidades gerentes públicos y líderes de proceso (primera Línea de defensa)</v>
      </c>
      <c r="K108" s="36">
        <v>100</v>
      </c>
      <c r="L108" s="40">
        <f>+Autodiagnóstico!F69</f>
        <v>90</v>
      </c>
      <c r="M108" s="39"/>
      <c r="N108" s="39"/>
      <c r="O108" s="39"/>
      <c r="P108" s="39"/>
      <c r="Q108" s="39"/>
      <c r="R108" s="39"/>
      <c r="S108" s="39"/>
      <c r="T108" s="39"/>
      <c r="U108" s="38"/>
    </row>
    <row r="109" spans="2:21" x14ac:dyDescent="0.2">
      <c r="B109" s="37"/>
      <c r="C109" s="39"/>
      <c r="D109" s="39"/>
      <c r="E109" s="39"/>
      <c r="F109" s="39"/>
      <c r="G109" s="39"/>
      <c r="H109" s="39"/>
      <c r="I109" s="39"/>
      <c r="J109" s="39" t="str">
        <f>+Autodiagnóstico!E74</f>
        <v>Responsabilidades de los servidores encargados del monitoreo y evaluación de controles y gestión del riesgo (segunda línea de defensa)</v>
      </c>
      <c r="K109" s="36">
        <v>100</v>
      </c>
      <c r="L109" s="40">
        <f>+Autodiagnóstico!F74</f>
        <v>82.5</v>
      </c>
      <c r="M109" s="39"/>
      <c r="N109" s="39"/>
      <c r="O109" s="39"/>
      <c r="P109" s="39"/>
      <c r="Q109" s="39"/>
      <c r="R109" s="39"/>
      <c r="S109" s="39"/>
      <c r="T109" s="39"/>
      <c r="U109" s="38"/>
    </row>
    <row r="110" spans="2:21" x14ac:dyDescent="0.2">
      <c r="B110" s="37"/>
      <c r="C110" s="39"/>
      <c r="D110" s="39"/>
      <c r="E110" s="39"/>
      <c r="F110" s="39"/>
      <c r="G110" s="39"/>
      <c r="H110" s="39"/>
      <c r="I110" s="39"/>
      <c r="J110" s="39" t="str">
        <f>+Autodiagnóstico!E82</f>
        <v>Responsabilidades del área de control interno</v>
      </c>
      <c r="K110" s="36">
        <v>100</v>
      </c>
      <c r="L110" s="39">
        <f>+Autodiagnóstico!F82</f>
        <v>78</v>
      </c>
      <c r="M110" s="39"/>
      <c r="N110" s="39"/>
      <c r="O110" s="39"/>
      <c r="P110" s="39"/>
      <c r="Q110" s="39"/>
      <c r="R110" s="39"/>
      <c r="S110" s="39"/>
      <c r="T110" s="39"/>
      <c r="U110" s="38"/>
    </row>
    <row r="111" spans="2:21" x14ac:dyDescent="0.2">
      <c r="B111" s="37"/>
      <c r="C111" s="39"/>
      <c r="D111" s="39"/>
      <c r="E111" s="39"/>
      <c r="F111" s="39"/>
      <c r="G111" s="39"/>
      <c r="H111" s="39"/>
      <c r="I111" s="39"/>
      <c r="J111" s="39"/>
      <c r="K111" s="39"/>
      <c r="L111" s="39"/>
      <c r="M111" s="39"/>
      <c r="N111" s="39"/>
      <c r="O111" s="39"/>
      <c r="P111" s="39"/>
      <c r="Q111" s="39"/>
      <c r="R111" s="39"/>
      <c r="S111" s="39"/>
      <c r="T111" s="39"/>
      <c r="U111" s="38"/>
    </row>
    <row r="112" spans="2:21" x14ac:dyDescent="0.2">
      <c r="B112" s="37"/>
      <c r="C112" s="39"/>
      <c r="D112" s="39"/>
      <c r="E112" s="39"/>
      <c r="F112" s="39"/>
      <c r="G112" s="39"/>
      <c r="H112" s="39"/>
      <c r="I112" s="39"/>
      <c r="J112" s="39"/>
      <c r="K112" s="39"/>
      <c r="L112" s="39"/>
      <c r="M112" s="39"/>
      <c r="N112" s="39"/>
      <c r="O112" s="39"/>
      <c r="P112" s="39"/>
      <c r="Q112" s="39"/>
      <c r="R112" s="39"/>
      <c r="S112" s="39"/>
      <c r="T112" s="39"/>
      <c r="U112" s="38"/>
    </row>
    <row r="113" spans="2:21" x14ac:dyDescent="0.2">
      <c r="B113" s="37"/>
      <c r="C113" s="39"/>
      <c r="D113" s="39"/>
      <c r="E113" s="39"/>
      <c r="F113" s="39"/>
      <c r="G113" s="39"/>
      <c r="H113" s="39"/>
      <c r="I113" s="39"/>
      <c r="J113" s="39"/>
      <c r="K113" s="39"/>
      <c r="L113" s="39"/>
      <c r="M113" s="39"/>
      <c r="N113" s="39"/>
      <c r="O113" s="39"/>
      <c r="P113" s="39"/>
      <c r="Q113" s="39"/>
      <c r="R113" s="39"/>
      <c r="S113" s="39"/>
      <c r="T113" s="39"/>
      <c r="U113" s="38"/>
    </row>
    <row r="114" spans="2:21" x14ac:dyDescent="0.2">
      <c r="B114" s="37"/>
      <c r="C114" s="39"/>
      <c r="D114" s="39"/>
      <c r="E114" s="39"/>
      <c r="F114" s="39"/>
      <c r="G114" s="39"/>
      <c r="H114" s="39"/>
      <c r="I114" s="39"/>
      <c r="J114" s="39"/>
      <c r="K114" s="39"/>
      <c r="L114" s="39"/>
      <c r="M114" s="39"/>
      <c r="N114" s="39"/>
      <c r="O114" s="39"/>
      <c r="P114" s="39"/>
      <c r="Q114" s="39"/>
      <c r="R114" s="39"/>
      <c r="S114" s="39"/>
      <c r="T114" s="39"/>
      <c r="U114" s="38"/>
    </row>
    <row r="115" spans="2:21" x14ac:dyDescent="0.2">
      <c r="B115" s="37"/>
      <c r="C115" s="39"/>
      <c r="D115" s="39"/>
      <c r="E115" s="39"/>
      <c r="F115" s="39"/>
      <c r="G115" s="39"/>
      <c r="H115" s="39"/>
      <c r="I115" s="39"/>
      <c r="J115" s="39"/>
      <c r="K115" s="39"/>
      <c r="L115" s="39"/>
      <c r="M115" s="39"/>
      <c r="N115" s="39"/>
      <c r="O115" s="39"/>
      <c r="P115" s="39"/>
      <c r="Q115" s="39"/>
      <c r="R115" s="39"/>
      <c r="S115" s="39"/>
      <c r="T115" s="39"/>
      <c r="U115" s="38"/>
    </row>
    <row r="116" spans="2:21" x14ac:dyDescent="0.2">
      <c r="B116" s="37"/>
      <c r="C116" s="39"/>
      <c r="D116" s="39"/>
      <c r="E116" s="39"/>
      <c r="F116" s="39"/>
      <c r="G116" s="39"/>
      <c r="H116" s="39"/>
      <c r="I116" s="39"/>
      <c r="J116" s="39"/>
      <c r="K116" s="39"/>
      <c r="L116" s="39"/>
      <c r="M116" s="39"/>
      <c r="N116" s="39"/>
      <c r="O116" s="39"/>
      <c r="P116" s="39"/>
      <c r="Q116" s="39"/>
      <c r="R116" s="39"/>
      <c r="S116" s="39"/>
      <c r="T116" s="39"/>
      <c r="U116" s="38"/>
    </row>
    <row r="117" spans="2:21" x14ac:dyDescent="0.2">
      <c r="B117" s="37"/>
      <c r="C117" s="39"/>
      <c r="D117" s="39"/>
      <c r="E117" s="39"/>
      <c r="F117" s="39"/>
      <c r="G117" s="39"/>
      <c r="H117" s="39"/>
      <c r="I117" s="39"/>
      <c r="J117" s="39"/>
      <c r="K117" s="39"/>
      <c r="L117" s="39"/>
      <c r="M117" s="39"/>
      <c r="N117" s="39"/>
      <c r="O117" s="39"/>
      <c r="P117" s="39"/>
      <c r="Q117" s="39"/>
      <c r="R117" s="39"/>
      <c r="S117" s="39"/>
      <c r="T117" s="39"/>
      <c r="U117" s="38"/>
    </row>
    <row r="118" spans="2:21" x14ac:dyDescent="0.2">
      <c r="B118" s="37"/>
      <c r="C118" s="39"/>
      <c r="D118" s="39"/>
      <c r="E118" s="39"/>
      <c r="F118" s="39"/>
      <c r="G118" s="39"/>
      <c r="H118" s="39"/>
      <c r="I118" s="39"/>
      <c r="J118" s="39"/>
      <c r="K118" s="39"/>
      <c r="L118" s="39"/>
      <c r="M118" s="39"/>
      <c r="N118" s="39"/>
      <c r="O118" s="39"/>
      <c r="P118" s="39"/>
      <c r="Q118" s="39"/>
      <c r="R118" s="39"/>
      <c r="S118" s="39"/>
      <c r="T118" s="39"/>
      <c r="U118" s="38"/>
    </row>
    <row r="119" spans="2:21" x14ac:dyDescent="0.2">
      <c r="B119" s="37"/>
      <c r="C119" s="39"/>
      <c r="D119" s="39"/>
      <c r="E119" s="39"/>
      <c r="F119" s="39"/>
      <c r="G119" s="39"/>
      <c r="H119" s="39"/>
      <c r="I119" s="39"/>
      <c r="J119" s="39"/>
      <c r="K119" s="39"/>
      <c r="L119" s="39"/>
      <c r="M119" s="39"/>
      <c r="N119" s="39"/>
      <c r="O119" s="39"/>
      <c r="P119" s="39"/>
      <c r="Q119" s="39"/>
      <c r="R119" s="39"/>
      <c r="S119" s="39"/>
      <c r="T119" s="39"/>
      <c r="U119" s="38"/>
    </row>
    <row r="120" spans="2:21" x14ac:dyDescent="0.2">
      <c r="B120" s="37"/>
      <c r="C120" s="39"/>
      <c r="D120" s="39"/>
      <c r="E120" s="39"/>
      <c r="F120" s="39"/>
      <c r="G120" s="39"/>
      <c r="H120" s="39"/>
      <c r="I120" s="39"/>
      <c r="J120" s="39"/>
      <c r="K120" s="39"/>
      <c r="L120" s="39"/>
      <c r="M120" s="39"/>
      <c r="N120" s="39"/>
      <c r="O120" s="39"/>
      <c r="P120" s="39"/>
      <c r="Q120" s="39"/>
      <c r="R120" s="39"/>
      <c r="S120" s="39"/>
      <c r="T120" s="39"/>
      <c r="U120" s="38"/>
    </row>
    <row r="121" spans="2:21" x14ac:dyDescent="0.2">
      <c r="B121" s="37"/>
      <c r="C121" s="39"/>
      <c r="D121" s="39"/>
      <c r="E121" s="39"/>
      <c r="F121" s="39"/>
      <c r="G121" s="39"/>
      <c r="H121" s="39"/>
      <c r="I121" s="39"/>
      <c r="J121" s="39"/>
      <c r="K121" s="39"/>
      <c r="L121" s="39"/>
      <c r="M121" s="39"/>
      <c r="N121" s="39"/>
      <c r="O121" s="39"/>
      <c r="P121" s="39"/>
      <c r="Q121" s="39"/>
      <c r="R121" s="39"/>
      <c r="S121" s="39"/>
      <c r="T121" s="39"/>
      <c r="U121" s="38"/>
    </row>
    <row r="122" spans="2:21" x14ac:dyDescent="0.2">
      <c r="B122" s="37"/>
      <c r="C122" s="39"/>
      <c r="D122" s="39"/>
      <c r="E122" s="39"/>
      <c r="F122" s="39"/>
      <c r="G122" s="39"/>
      <c r="H122" s="39"/>
      <c r="I122" s="39"/>
      <c r="J122" s="39"/>
      <c r="K122" s="39"/>
      <c r="L122" s="39"/>
      <c r="M122" s="39"/>
      <c r="N122" s="39"/>
      <c r="O122" s="39"/>
      <c r="P122" s="39"/>
      <c r="Q122" s="39"/>
      <c r="R122" s="39"/>
      <c r="S122" s="39"/>
      <c r="T122" s="39"/>
      <c r="U122" s="38"/>
    </row>
    <row r="123" spans="2:21" x14ac:dyDescent="0.2">
      <c r="B123" s="37"/>
      <c r="C123" s="39"/>
      <c r="D123" s="39"/>
      <c r="E123" s="39"/>
      <c r="F123" s="39"/>
      <c r="G123" s="39"/>
      <c r="H123" s="39"/>
      <c r="I123" s="39"/>
      <c r="J123" s="39"/>
      <c r="K123" s="39"/>
      <c r="L123" s="39"/>
      <c r="M123" s="39"/>
      <c r="N123" s="39"/>
      <c r="O123" s="39"/>
      <c r="P123" s="39"/>
      <c r="Q123" s="39"/>
      <c r="R123" s="39"/>
      <c r="S123" s="39"/>
      <c r="T123" s="39"/>
      <c r="U123" s="38"/>
    </row>
    <row r="124" spans="2:21" x14ac:dyDescent="0.2">
      <c r="B124" s="37"/>
      <c r="C124" s="39"/>
      <c r="D124" s="39"/>
      <c r="E124" s="39"/>
      <c r="F124" s="39"/>
      <c r="G124" s="39"/>
      <c r="H124" s="39"/>
      <c r="I124" s="39"/>
      <c r="J124" s="39"/>
      <c r="K124" s="39"/>
      <c r="L124" s="39"/>
      <c r="M124" s="39"/>
      <c r="N124" s="39"/>
      <c r="O124" s="39"/>
      <c r="P124" s="39"/>
      <c r="Q124" s="39"/>
      <c r="R124" s="39"/>
      <c r="S124" s="39"/>
      <c r="T124" s="39"/>
      <c r="U124" s="38"/>
    </row>
    <row r="125" spans="2:21" x14ac:dyDescent="0.2">
      <c r="B125" s="37"/>
      <c r="C125" s="39"/>
      <c r="D125" s="39"/>
      <c r="E125" s="39"/>
      <c r="F125" s="39"/>
      <c r="G125" s="39"/>
      <c r="H125" s="39"/>
      <c r="I125" s="39"/>
      <c r="J125" s="39"/>
      <c r="K125" s="39"/>
      <c r="L125" s="39"/>
      <c r="M125" s="39"/>
      <c r="N125" s="39"/>
      <c r="O125" s="39"/>
      <c r="P125" s="39"/>
      <c r="Q125" s="39"/>
      <c r="R125" s="39"/>
      <c r="S125" s="39"/>
      <c r="T125" s="39"/>
      <c r="U125" s="38"/>
    </row>
    <row r="126" spans="2:21" x14ac:dyDescent="0.2">
      <c r="B126" s="37"/>
      <c r="C126" s="39"/>
      <c r="D126" s="39"/>
      <c r="E126" s="39"/>
      <c r="F126" s="39"/>
      <c r="G126" s="39"/>
      <c r="H126" s="39"/>
      <c r="I126" s="39"/>
      <c r="J126" s="39"/>
      <c r="K126" s="309" t="s">
        <v>73</v>
      </c>
      <c r="L126" s="309"/>
      <c r="M126" s="309"/>
      <c r="N126" s="309"/>
      <c r="O126" s="39"/>
      <c r="P126" s="39"/>
      <c r="Q126" s="39"/>
      <c r="R126" s="39"/>
      <c r="S126" s="39"/>
      <c r="T126" s="39"/>
      <c r="U126" s="38"/>
    </row>
    <row r="127" spans="2:21" ht="16.5" x14ac:dyDescent="0.25">
      <c r="B127" s="37"/>
      <c r="C127" s="39"/>
      <c r="D127" s="39"/>
      <c r="E127" s="39"/>
      <c r="F127" s="39"/>
      <c r="G127" s="39"/>
      <c r="H127" s="39"/>
      <c r="I127" s="39"/>
      <c r="J127" s="72"/>
      <c r="K127" s="308" t="str">
        <f>+Autodiagnóstico!C87</f>
        <v>Información y Comunicación</v>
      </c>
      <c r="L127" s="308"/>
      <c r="M127" s="308"/>
      <c r="N127" s="308"/>
      <c r="O127" s="39"/>
      <c r="P127" s="39"/>
      <c r="Q127" s="39"/>
      <c r="R127" s="39"/>
      <c r="S127" s="39"/>
      <c r="T127" s="39"/>
      <c r="U127" s="38"/>
    </row>
    <row r="128" spans="2:21" x14ac:dyDescent="0.2">
      <c r="B128" s="37"/>
      <c r="C128" s="39"/>
      <c r="D128" s="39"/>
      <c r="E128" s="39"/>
      <c r="F128" s="39"/>
      <c r="G128" s="39"/>
      <c r="H128" s="39"/>
      <c r="I128" s="39"/>
      <c r="J128" s="39"/>
      <c r="K128" s="39"/>
      <c r="L128" s="39"/>
      <c r="M128" s="39"/>
      <c r="N128" s="39"/>
      <c r="O128" s="39"/>
      <c r="P128" s="39"/>
      <c r="Q128" s="39"/>
      <c r="R128" s="39"/>
      <c r="S128" s="39"/>
      <c r="T128" s="39"/>
      <c r="U128" s="38"/>
    </row>
    <row r="129" spans="2:21" x14ac:dyDescent="0.2">
      <c r="B129" s="37"/>
      <c r="C129" s="39"/>
      <c r="D129" s="39"/>
      <c r="E129" s="39"/>
      <c r="F129" s="39"/>
      <c r="G129" s="39"/>
      <c r="H129" s="39"/>
      <c r="I129" s="39"/>
      <c r="J129" s="39"/>
      <c r="K129" s="39"/>
      <c r="L129" s="39"/>
      <c r="M129" s="39"/>
      <c r="N129" s="39"/>
      <c r="O129" s="39"/>
      <c r="P129" s="39"/>
      <c r="Q129" s="39"/>
      <c r="R129" s="39"/>
      <c r="S129" s="39"/>
      <c r="T129" s="39"/>
      <c r="U129" s="38"/>
    </row>
    <row r="130" spans="2:21" x14ac:dyDescent="0.2">
      <c r="B130" s="37"/>
      <c r="C130" s="39"/>
      <c r="D130" s="39"/>
      <c r="E130" s="39"/>
      <c r="F130" s="39"/>
      <c r="G130" s="39"/>
      <c r="H130" s="39"/>
      <c r="I130" s="39"/>
      <c r="J130" s="39" t="s">
        <v>32</v>
      </c>
      <c r="K130" s="36" t="s">
        <v>12</v>
      </c>
      <c r="L130" s="39" t="s">
        <v>11</v>
      </c>
      <c r="M130" s="39"/>
      <c r="N130" s="39"/>
      <c r="O130" s="39"/>
      <c r="P130" s="39"/>
      <c r="Q130" s="39"/>
      <c r="R130" s="39"/>
      <c r="S130" s="39"/>
      <c r="T130" s="39"/>
      <c r="U130" s="38"/>
    </row>
    <row r="131" spans="2:21" x14ac:dyDescent="0.2">
      <c r="B131" s="37"/>
      <c r="C131" s="39"/>
      <c r="D131" s="39"/>
      <c r="E131" s="39"/>
      <c r="F131" s="39"/>
      <c r="G131" s="39"/>
      <c r="H131" s="39"/>
      <c r="I131" s="39"/>
      <c r="J131" s="39" t="str">
        <f>+Autodiagnóstico!E87</f>
        <v>Diseño adecuado y efectivo del componente Información y Comunicación</v>
      </c>
      <c r="K131" s="36">
        <v>100</v>
      </c>
      <c r="L131" s="40">
        <f>+Autodiagnóstico!F87</f>
        <v>80</v>
      </c>
      <c r="M131" s="39"/>
      <c r="N131" s="39"/>
      <c r="O131" s="39"/>
      <c r="P131" s="39"/>
      <c r="Q131" s="39"/>
      <c r="R131" s="39"/>
      <c r="S131" s="39"/>
      <c r="T131" s="39"/>
      <c r="U131" s="38"/>
    </row>
    <row r="132" spans="2:21" x14ac:dyDescent="0.2">
      <c r="B132" s="37"/>
      <c r="C132" s="39"/>
      <c r="D132" s="39"/>
      <c r="E132" s="39"/>
      <c r="F132" s="39"/>
      <c r="G132" s="39"/>
      <c r="H132" s="39"/>
      <c r="I132" s="39"/>
      <c r="J132" s="39" t="str">
        <f>+Autodiagnóstico!E90</f>
        <v>Responsabilidades de la Alta dirección y Comité Institucional de Coordinación de Control Interno (línea estratégica)</v>
      </c>
      <c r="K132" s="36">
        <v>100</v>
      </c>
      <c r="L132" s="40">
        <f>+Autodiagnóstico!F90</f>
        <v>80</v>
      </c>
      <c r="M132" s="39"/>
      <c r="N132" s="39"/>
      <c r="O132" s="39"/>
      <c r="P132" s="39"/>
      <c r="Q132" s="39"/>
      <c r="R132" s="39"/>
      <c r="S132" s="39"/>
      <c r="T132" s="39"/>
      <c r="U132" s="38"/>
    </row>
    <row r="133" spans="2:21" x14ac:dyDescent="0.2">
      <c r="B133" s="37"/>
      <c r="C133" s="39"/>
      <c r="D133" s="39"/>
      <c r="E133" s="39"/>
      <c r="F133" s="39"/>
      <c r="G133" s="39"/>
      <c r="H133" s="39"/>
      <c r="I133" s="39"/>
      <c r="J133" s="39" t="str">
        <f>+Autodiagnóstico!E92</f>
        <v>Responsabilidades gerentes públicos y líderes de proceso (primera Línea de defensa)</v>
      </c>
      <c r="K133" s="36">
        <v>100</v>
      </c>
      <c r="L133" s="40">
        <f>+Autodiagnóstico!F92</f>
        <v>80</v>
      </c>
      <c r="M133" s="39"/>
      <c r="N133" s="39"/>
      <c r="O133" s="39"/>
      <c r="P133" s="39"/>
      <c r="Q133" s="39"/>
      <c r="R133" s="39"/>
      <c r="S133" s="39"/>
      <c r="T133" s="39"/>
      <c r="U133" s="38"/>
    </row>
    <row r="134" spans="2:21" x14ac:dyDescent="0.2">
      <c r="B134" s="37"/>
      <c r="C134" s="39"/>
      <c r="D134" s="39"/>
      <c r="E134" s="39"/>
      <c r="F134" s="39"/>
      <c r="G134" s="39"/>
      <c r="H134" s="39"/>
      <c r="I134" s="39"/>
      <c r="J134" s="39" t="str">
        <f>+Autodiagnóstico!E98</f>
        <v>Responsabilidades de los servidores encargados del monitoreo y evaluación de controles y gestión del riesgo (segunda línea de defensa)</v>
      </c>
      <c r="K134" s="36">
        <v>100</v>
      </c>
      <c r="L134" s="40">
        <f>+Autodiagnóstico!F98</f>
        <v>76</v>
      </c>
      <c r="M134" s="39"/>
      <c r="N134" s="39"/>
      <c r="O134" s="39"/>
      <c r="P134" s="39"/>
      <c r="Q134" s="39"/>
      <c r="R134" s="39"/>
      <c r="S134" s="39"/>
      <c r="T134" s="39"/>
      <c r="U134" s="38"/>
    </row>
    <row r="135" spans="2:21" x14ac:dyDescent="0.2">
      <c r="B135" s="37"/>
      <c r="C135" s="39"/>
      <c r="D135" s="39"/>
      <c r="E135" s="39"/>
      <c r="F135" s="39"/>
      <c r="G135" s="39"/>
      <c r="H135" s="39"/>
      <c r="I135" s="39"/>
      <c r="J135" s="39" t="str">
        <f>+Autodiagnóstico!E103</f>
        <v>Responsabilidades del área de control interno</v>
      </c>
      <c r="K135" s="36">
        <v>100</v>
      </c>
      <c r="L135" s="40">
        <f>+Autodiagnóstico!F103</f>
        <v>90</v>
      </c>
      <c r="M135" s="39"/>
      <c r="N135" s="39"/>
      <c r="O135" s="39"/>
      <c r="P135" s="39"/>
      <c r="Q135" s="39"/>
      <c r="R135" s="39"/>
      <c r="S135" s="39"/>
      <c r="T135" s="39"/>
      <c r="U135" s="38"/>
    </row>
    <row r="136" spans="2:21" x14ac:dyDescent="0.2">
      <c r="B136" s="37"/>
      <c r="C136" s="39"/>
      <c r="D136" s="39"/>
      <c r="E136" s="39"/>
      <c r="F136" s="39"/>
      <c r="G136" s="39"/>
      <c r="H136" s="39"/>
      <c r="I136" s="39"/>
      <c r="J136" s="39"/>
      <c r="K136" s="39"/>
      <c r="L136" s="39"/>
      <c r="M136" s="39"/>
      <c r="N136" s="39"/>
      <c r="O136" s="39"/>
      <c r="P136" s="39"/>
      <c r="Q136" s="39"/>
      <c r="R136" s="39"/>
      <c r="S136" s="39"/>
      <c r="T136" s="39"/>
      <c r="U136" s="38"/>
    </row>
    <row r="137" spans="2:21" x14ac:dyDescent="0.2">
      <c r="B137" s="37"/>
      <c r="C137" s="39"/>
      <c r="D137" s="39"/>
      <c r="E137" s="39"/>
      <c r="F137" s="39"/>
      <c r="G137" s="39"/>
      <c r="H137" s="39"/>
      <c r="I137" s="39"/>
      <c r="J137" s="39"/>
      <c r="K137" s="39"/>
      <c r="L137" s="39"/>
      <c r="M137" s="39"/>
      <c r="N137" s="39"/>
      <c r="O137" s="39"/>
      <c r="P137" s="39"/>
      <c r="Q137" s="39"/>
      <c r="R137" s="39"/>
      <c r="S137" s="39"/>
      <c r="T137" s="39"/>
      <c r="U137" s="38"/>
    </row>
    <row r="138" spans="2:21" x14ac:dyDescent="0.2">
      <c r="B138" s="37"/>
      <c r="C138" s="39"/>
      <c r="D138" s="39"/>
      <c r="E138" s="39"/>
      <c r="F138" s="39"/>
      <c r="G138" s="39"/>
      <c r="H138" s="39"/>
      <c r="I138" s="39"/>
      <c r="J138" s="39"/>
      <c r="K138" s="39"/>
      <c r="L138" s="39"/>
      <c r="M138" s="39"/>
      <c r="N138" s="39"/>
      <c r="O138" s="39"/>
      <c r="P138" s="39"/>
      <c r="Q138" s="39"/>
      <c r="R138" s="39"/>
      <c r="S138" s="39"/>
      <c r="T138" s="39"/>
      <c r="U138" s="38"/>
    </row>
    <row r="139" spans="2:21" x14ac:dyDescent="0.2">
      <c r="B139" s="37"/>
      <c r="C139" s="39"/>
      <c r="D139" s="39"/>
      <c r="E139" s="39"/>
      <c r="F139" s="39"/>
      <c r="G139" s="39"/>
      <c r="H139" s="39"/>
      <c r="I139" s="39"/>
      <c r="J139" s="39"/>
      <c r="K139" s="39"/>
      <c r="L139" s="39"/>
      <c r="M139" s="39"/>
      <c r="N139" s="39"/>
      <c r="O139" s="39"/>
      <c r="P139" s="39"/>
      <c r="Q139" s="39"/>
      <c r="R139" s="39"/>
      <c r="S139" s="39"/>
      <c r="T139" s="39"/>
      <c r="U139" s="38"/>
    </row>
    <row r="140" spans="2:21" x14ac:dyDescent="0.2">
      <c r="B140" s="37"/>
      <c r="C140" s="39"/>
      <c r="D140" s="39"/>
      <c r="E140" s="39"/>
      <c r="F140" s="39"/>
      <c r="G140" s="39"/>
      <c r="H140" s="39"/>
      <c r="I140" s="39"/>
      <c r="J140" s="39"/>
      <c r="K140" s="39"/>
      <c r="L140" s="39"/>
      <c r="M140" s="39"/>
      <c r="N140" s="39"/>
      <c r="O140" s="39"/>
      <c r="P140" s="39"/>
      <c r="Q140" s="39"/>
      <c r="R140" s="39"/>
      <c r="S140" s="39"/>
      <c r="T140" s="39"/>
      <c r="U140" s="38"/>
    </row>
    <row r="141" spans="2:21" x14ac:dyDescent="0.2">
      <c r="B141" s="37"/>
      <c r="C141" s="39"/>
      <c r="D141" s="39"/>
      <c r="E141" s="39"/>
      <c r="F141" s="39"/>
      <c r="G141" s="39"/>
      <c r="H141" s="39"/>
      <c r="I141" s="39"/>
      <c r="J141" s="39"/>
      <c r="K141" s="39"/>
      <c r="L141" s="39"/>
      <c r="M141" s="39"/>
      <c r="N141" s="39"/>
      <c r="O141" s="39"/>
      <c r="P141" s="39"/>
      <c r="Q141" s="39"/>
      <c r="R141" s="39"/>
      <c r="S141" s="39"/>
      <c r="T141" s="39"/>
      <c r="U141" s="38"/>
    </row>
    <row r="142" spans="2:21" x14ac:dyDescent="0.2">
      <c r="B142" s="37"/>
      <c r="C142" s="39"/>
      <c r="D142" s="39"/>
      <c r="E142" s="39"/>
      <c r="F142" s="39"/>
      <c r="G142" s="39"/>
      <c r="H142" s="39"/>
      <c r="I142" s="39"/>
      <c r="J142" s="39"/>
      <c r="K142" s="39"/>
      <c r="L142" s="39"/>
      <c r="M142" s="39"/>
      <c r="N142" s="39"/>
      <c r="O142" s="39"/>
      <c r="P142" s="39"/>
      <c r="Q142" s="39"/>
      <c r="R142" s="39"/>
      <c r="S142" s="39"/>
      <c r="T142" s="39"/>
      <c r="U142" s="38"/>
    </row>
    <row r="143" spans="2:21" x14ac:dyDescent="0.2">
      <c r="B143" s="37"/>
      <c r="C143" s="39"/>
      <c r="D143" s="39"/>
      <c r="E143" s="39"/>
      <c r="F143" s="39"/>
      <c r="G143" s="39"/>
      <c r="H143" s="39"/>
      <c r="I143" s="39"/>
      <c r="J143" s="39"/>
      <c r="K143" s="39"/>
      <c r="L143" s="39"/>
      <c r="M143" s="39"/>
      <c r="N143" s="39"/>
      <c r="O143" s="39"/>
      <c r="P143" s="39"/>
      <c r="Q143" s="39"/>
      <c r="R143" s="39"/>
      <c r="S143" s="39"/>
      <c r="T143" s="39"/>
      <c r="U143" s="38"/>
    </row>
    <row r="144" spans="2:21" x14ac:dyDescent="0.2">
      <c r="B144" s="37"/>
      <c r="C144" s="39"/>
      <c r="D144" s="39"/>
      <c r="E144" s="39"/>
      <c r="F144" s="39"/>
      <c r="G144" s="39"/>
      <c r="H144" s="39"/>
      <c r="I144" s="39"/>
      <c r="J144" s="39"/>
      <c r="K144" s="39"/>
      <c r="L144" s="39"/>
      <c r="M144" s="39"/>
      <c r="N144" s="39"/>
      <c r="O144" s="39"/>
      <c r="P144" s="39"/>
      <c r="Q144" s="39"/>
      <c r="R144" s="39"/>
      <c r="S144" s="39"/>
      <c r="T144" s="39"/>
      <c r="U144" s="38"/>
    </row>
    <row r="145" spans="2:21" x14ac:dyDescent="0.2">
      <c r="B145" s="37"/>
      <c r="C145" s="39"/>
      <c r="D145" s="39"/>
      <c r="E145" s="39"/>
      <c r="F145" s="39"/>
      <c r="G145" s="39"/>
      <c r="H145" s="39"/>
      <c r="I145" s="39"/>
      <c r="J145" s="39"/>
      <c r="K145" s="39"/>
      <c r="L145" s="39"/>
      <c r="M145" s="39"/>
      <c r="N145" s="39"/>
      <c r="O145" s="39"/>
      <c r="P145" s="39"/>
      <c r="Q145" s="39"/>
      <c r="R145" s="39"/>
      <c r="S145" s="39"/>
      <c r="T145" s="39"/>
      <c r="U145" s="38"/>
    </row>
    <row r="146" spans="2:21" x14ac:dyDescent="0.2">
      <c r="B146" s="37"/>
      <c r="C146" s="39"/>
      <c r="D146" s="39"/>
      <c r="E146" s="39"/>
      <c r="F146" s="39"/>
      <c r="G146" s="39"/>
      <c r="H146" s="39"/>
      <c r="I146" s="39"/>
      <c r="J146" s="39"/>
      <c r="K146" s="39"/>
      <c r="L146" s="39"/>
      <c r="M146" s="39"/>
      <c r="N146" s="39"/>
      <c r="O146" s="39"/>
      <c r="P146" s="39"/>
      <c r="Q146" s="39"/>
      <c r="R146" s="39"/>
      <c r="S146" s="39"/>
      <c r="T146" s="39"/>
      <c r="U146" s="38"/>
    </row>
    <row r="147" spans="2:21" x14ac:dyDescent="0.2">
      <c r="B147" s="37"/>
      <c r="C147" s="39"/>
      <c r="D147" s="39"/>
      <c r="E147" s="39"/>
      <c r="F147" s="39"/>
      <c r="G147" s="39"/>
      <c r="H147" s="39"/>
      <c r="I147" s="39"/>
      <c r="J147" s="39"/>
      <c r="K147" s="39"/>
      <c r="L147" s="39"/>
      <c r="M147" s="39"/>
      <c r="N147" s="39"/>
      <c r="O147" s="39"/>
      <c r="P147" s="39"/>
      <c r="Q147" s="39"/>
      <c r="R147" s="39"/>
      <c r="S147" s="39"/>
      <c r="T147" s="39"/>
      <c r="U147" s="38"/>
    </row>
    <row r="148" spans="2:21" x14ac:dyDescent="0.2">
      <c r="B148" s="37"/>
      <c r="C148" s="39"/>
      <c r="D148" s="39"/>
      <c r="E148" s="39"/>
      <c r="F148" s="39"/>
      <c r="G148" s="39"/>
      <c r="H148" s="39"/>
      <c r="I148" s="39"/>
      <c r="J148" s="39"/>
      <c r="K148" s="39"/>
      <c r="L148" s="39"/>
      <c r="M148" s="39"/>
      <c r="N148" s="39"/>
      <c r="O148" s="39"/>
      <c r="P148" s="39"/>
      <c r="Q148" s="39"/>
      <c r="R148" s="39"/>
      <c r="S148" s="39"/>
      <c r="T148" s="39"/>
      <c r="U148" s="38"/>
    </row>
    <row r="149" spans="2:21" x14ac:dyDescent="0.2">
      <c r="B149" s="37"/>
      <c r="C149" s="39"/>
      <c r="D149" s="39"/>
      <c r="E149" s="39"/>
      <c r="F149" s="39"/>
      <c r="G149" s="39"/>
      <c r="H149" s="39"/>
      <c r="I149" s="39"/>
      <c r="J149" s="39"/>
      <c r="K149" s="39"/>
      <c r="L149" s="39"/>
      <c r="M149" s="39"/>
      <c r="N149" s="39"/>
      <c r="O149" s="39"/>
      <c r="P149" s="39"/>
      <c r="Q149" s="39"/>
      <c r="R149" s="39"/>
      <c r="S149" s="39"/>
      <c r="T149" s="39"/>
      <c r="U149" s="38"/>
    </row>
    <row r="150" spans="2:21" x14ac:dyDescent="0.2">
      <c r="B150" s="37"/>
      <c r="C150" s="39"/>
      <c r="D150" s="39"/>
      <c r="E150" s="39"/>
      <c r="F150" s="39"/>
      <c r="G150" s="39"/>
      <c r="H150" s="39"/>
      <c r="I150" s="39"/>
      <c r="J150" s="39"/>
      <c r="K150" s="309" t="s">
        <v>74</v>
      </c>
      <c r="L150" s="309"/>
      <c r="M150" s="309"/>
      <c r="N150" s="309"/>
      <c r="O150" s="39"/>
      <c r="P150" s="39"/>
      <c r="Q150" s="39"/>
      <c r="R150" s="39"/>
      <c r="S150" s="39"/>
      <c r="T150" s="39"/>
      <c r="U150" s="38"/>
    </row>
    <row r="151" spans="2:21" ht="16.5" x14ac:dyDescent="0.25">
      <c r="B151" s="37"/>
      <c r="C151" s="39"/>
      <c r="D151" s="39"/>
      <c r="E151" s="39"/>
      <c r="F151" s="39"/>
      <c r="G151" s="39"/>
      <c r="H151" s="39"/>
      <c r="I151" s="39"/>
      <c r="J151" s="39"/>
      <c r="K151" s="308" t="str">
        <f>+Autodiagnóstico!C107</f>
        <v xml:space="preserve">Monitoreo o supervisión continua </v>
      </c>
      <c r="L151" s="308"/>
      <c r="M151" s="308"/>
      <c r="N151" s="308"/>
      <c r="O151" s="39"/>
      <c r="P151" s="39"/>
      <c r="Q151" s="39"/>
      <c r="R151" s="39"/>
      <c r="S151" s="39"/>
      <c r="T151" s="39"/>
      <c r="U151" s="38"/>
    </row>
    <row r="152" spans="2:21" x14ac:dyDescent="0.2">
      <c r="B152" s="37"/>
      <c r="C152" s="39"/>
      <c r="D152" s="39"/>
      <c r="E152" s="39"/>
      <c r="F152" s="39"/>
      <c r="G152" s="39"/>
      <c r="H152" s="39"/>
      <c r="I152" s="39"/>
      <c r="J152" s="39"/>
      <c r="K152" s="39"/>
      <c r="L152" s="39"/>
      <c r="M152" s="39"/>
      <c r="N152" s="39"/>
      <c r="O152" s="39"/>
      <c r="P152" s="39"/>
      <c r="Q152" s="39"/>
      <c r="R152" s="39"/>
      <c r="S152" s="39"/>
      <c r="T152" s="39"/>
      <c r="U152" s="38"/>
    </row>
    <row r="153" spans="2:21" x14ac:dyDescent="0.2">
      <c r="B153" s="37"/>
      <c r="C153" s="39"/>
      <c r="D153" s="39"/>
      <c r="E153" s="39"/>
      <c r="F153" s="39"/>
      <c r="G153" s="39"/>
      <c r="H153" s="39"/>
      <c r="I153" s="39"/>
      <c r="J153" s="39"/>
      <c r="K153" s="39"/>
      <c r="L153" s="39"/>
      <c r="M153" s="39"/>
      <c r="N153" s="39"/>
      <c r="O153" s="39"/>
      <c r="P153" s="39"/>
      <c r="Q153" s="39"/>
      <c r="R153" s="39"/>
      <c r="S153" s="39"/>
      <c r="T153" s="39"/>
      <c r="U153" s="38"/>
    </row>
    <row r="154" spans="2:21" x14ac:dyDescent="0.2">
      <c r="B154" s="37"/>
      <c r="C154" s="39"/>
      <c r="D154" s="39"/>
      <c r="E154" s="39"/>
      <c r="F154" s="39"/>
      <c r="G154" s="39"/>
      <c r="H154" s="39"/>
      <c r="I154" s="39"/>
      <c r="J154" s="39"/>
      <c r="K154" s="39"/>
      <c r="L154" s="39"/>
      <c r="M154" s="39"/>
      <c r="N154" s="39"/>
      <c r="O154" s="39"/>
      <c r="P154" s="39"/>
      <c r="Q154" s="39"/>
      <c r="R154" s="39"/>
      <c r="S154" s="39"/>
      <c r="T154" s="39"/>
      <c r="U154" s="38"/>
    </row>
    <row r="155" spans="2:21" x14ac:dyDescent="0.2">
      <c r="B155" s="37"/>
      <c r="C155" s="39"/>
      <c r="D155" s="39"/>
      <c r="E155" s="39"/>
      <c r="F155" s="39"/>
      <c r="G155" s="39"/>
      <c r="H155" s="39"/>
      <c r="I155" s="39"/>
      <c r="J155" s="39"/>
      <c r="K155" s="39" t="str">
        <f>+Autodiagnóstico!E107</f>
        <v>Diseño adecuado y efectivo del componente Monitoreo o Supervisión Continua</v>
      </c>
      <c r="L155" s="39">
        <v>100</v>
      </c>
      <c r="M155" s="40">
        <f>+Autodiagnóstico!F107</f>
        <v>80</v>
      </c>
      <c r="N155" s="39"/>
      <c r="O155" s="39"/>
      <c r="P155" s="39"/>
      <c r="Q155" s="39"/>
      <c r="R155" s="39"/>
      <c r="S155" s="39"/>
      <c r="T155" s="39"/>
      <c r="U155" s="38"/>
    </row>
    <row r="156" spans="2:21" x14ac:dyDescent="0.2">
      <c r="B156" s="37"/>
      <c r="C156" s="39"/>
      <c r="D156" s="39"/>
      <c r="E156" s="39"/>
      <c r="F156" s="39"/>
      <c r="G156" s="39"/>
      <c r="H156" s="39"/>
      <c r="I156" s="39"/>
      <c r="J156" s="39"/>
      <c r="K156" s="39" t="str">
        <f>+Autodiagnóstico!E116</f>
        <v>Responsabilidades de la Alta dirección y Comité Institucional de Coordinación de Control Interno (línea estratégica)</v>
      </c>
      <c r="L156" s="39">
        <v>100</v>
      </c>
      <c r="M156" s="40">
        <f>+Autodiagnóstico!F116</f>
        <v>80</v>
      </c>
      <c r="N156" s="39"/>
      <c r="O156" s="39"/>
      <c r="P156" s="39"/>
      <c r="Q156" s="39"/>
      <c r="R156" s="39"/>
      <c r="S156" s="39"/>
      <c r="T156" s="39"/>
      <c r="U156" s="38"/>
    </row>
    <row r="157" spans="2:21" x14ac:dyDescent="0.2">
      <c r="B157" s="37"/>
      <c r="C157" s="39"/>
      <c r="D157" s="39"/>
      <c r="E157" s="39"/>
      <c r="F157" s="39"/>
      <c r="G157" s="39"/>
      <c r="H157" s="39"/>
      <c r="I157" s="39"/>
      <c r="J157" s="39"/>
      <c r="K157" s="39" t="str">
        <f>+Autodiagnóstico!E119</f>
        <v>Responsabilidades gerentes públicos y líderes de proceso (primera Línea de defensa)</v>
      </c>
      <c r="L157" s="39">
        <v>100</v>
      </c>
      <c r="M157" s="40">
        <f>+Autodiagnóstico!F119</f>
        <v>80</v>
      </c>
      <c r="N157" s="39"/>
      <c r="O157" s="39"/>
      <c r="P157" s="39"/>
      <c r="Q157" s="39"/>
      <c r="R157" s="39"/>
      <c r="S157" s="39"/>
      <c r="T157" s="39"/>
      <c r="U157" s="38"/>
    </row>
    <row r="158" spans="2:21" x14ac:dyDescent="0.2">
      <c r="B158" s="37"/>
      <c r="C158" s="39"/>
      <c r="D158" s="39"/>
      <c r="E158" s="39"/>
      <c r="F158" s="39"/>
      <c r="G158" s="39"/>
      <c r="H158" s="39"/>
      <c r="I158" s="39"/>
      <c r="J158" s="39"/>
      <c r="K158" s="39" t="str">
        <f>+Autodiagnóstico!E122</f>
        <v>Responsabilidades de los servidores encargados del monitoreo y evaluación de controles y gestión del riesgo (segunda línea de defensa)</v>
      </c>
      <c r="L158" s="39">
        <v>100</v>
      </c>
      <c r="M158" s="40">
        <f>+Autodiagnóstico!F122</f>
        <v>80</v>
      </c>
      <c r="N158" s="39"/>
      <c r="O158" s="39"/>
      <c r="P158" s="39"/>
      <c r="Q158" s="39"/>
      <c r="R158" s="39"/>
      <c r="S158" s="39"/>
      <c r="T158" s="39"/>
      <c r="U158" s="38"/>
    </row>
    <row r="159" spans="2:21" x14ac:dyDescent="0.2">
      <c r="B159" s="37"/>
      <c r="C159" s="39"/>
      <c r="D159" s="39"/>
      <c r="E159" s="39"/>
      <c r="F159" s="39"/>
      <c r="G159" s="39"/>
      <c r="H159" s="39"/>
      <c r="I159" s="39"/>
      <c r="J159" s="39"/>
      <c r="K159" s="39" t="str">
        <f>+Autodiagnóstico!E126</f>
        <v>Responsabilidades del área de control interno</v>
      </c>
      <c r="L159" s="39">
        <v>100</v>
      </c>
      <c r="M159" s="40">
        <f>+Autodiagnóstico!F126</f>
        <v>95</v>
      </c>
      <c r="N159" s="39"/>
      <c r="O159" s="39"/>
      <c r="P159" s="39"/>
      <c r="Q159" s="39"/>
      <c r="R159" s="39"/>
      <c r="S159" s="39"/>
      <c r="T159" s="39"/>
      <c r="U159" s="38"/>
    </row>
    <row r="160" spans="2:21" x14ac:dyDescent="0.2">
      <c r="B160" s="37"/>
      <c r="C160" s="39"/>
      <c r="D160" s="39"/>
      <c r="E160" s="39"/>
      <c r="F160" s="39"/>
      <c r="G160" s="39"/>
      <c r="H160" s="39"/>
      <c r="I160" s="39"/>
      <c r="J160" s="39"/>
      <c r="K160" s="39"/>
      <c r="L160" s="39"/>
      <c r="M160" s="39"/>
      <c r="N160" s="39"/>
      <c r="O160" s="39"/>
      <c r="P160" s="39"/>
      <c r="Q160" s="39"/>
      <c r="R160" s="39"/>
      <c r="S160" s="39"/>
      <c r="T160" s="39"/>
      <c r="U160" s="38"/>
    </row>
    <row r="161" spans="2:21" x14ac:dyDescent="0.2">
      <c r="B161" s="37"/>
      <c r="C161" s="39"/>
      <c r="D161" s="39"/>
      <c r="E161" s="39"/>
      <c r="F161" s="39"/>
      <c r="G161" s="39"/>
      <c r="H161" s="39"/>
      <c r="I161" s="39"/>
      <c r="J161" s="39"/>
      <c r="K161" s="39"/>
      <c r="L161" s="39"/>
      <c r="M161" s="39"/>
      <c r="N161" s="39"/>
      <c r="O161" s="39"/>
      <c r="P161" s="39"/>
      <c r="Q161" s="39"/>
      <c r="R161" s="39"/>
      <c r="S161" s="39"/>
      <c r="T161" s="39"/>
      <c r="U161" s="38"/>
    </row>
    <row r="162" spans="2:21" x14ac:dyDescent="0.2">
      <c r="B162" s="37"/>
      <c r="C162" s="39"/>
      <c r="D162" s="39"/>
      <c r="E162" s="39"/>
      <c r="F162" s="39"/>
      <c r="G162" s="39"/>
      <c r="H162" s="39"/>
      <c r="I162" s="39"/>
      <c r="J162" s="39"/>
      <c r="K162" s="39"/>
      <c r="L162" s="39"/>
      <c r="M162" s="39"/>
      <c r="N162" s="39"/>
      <c r="O162" s="39"/>
      <c r="P162" s="39"/>
      <c r="Q162" s="39"/>
      <c r="R162" s="39"/>
      <c r="S162" s="39"/>
      <c r="T162" s="39"/>
      <c r="U162" s="38"/>
    </row>
    <row r="163" spans="2:21" x14ac:dyDescent="0.2">
      <c r="B163" s="37"/>
      <c r="C163" s="39"/>
      <c r="D163" s="39"/>
      <c r="E163" s="39"/>
      <c r="F163" s="39"/>
      <c r="G163" s="39"/>
      <c r="H163" s="39"/>
      <c r="I163" s="39"/>
      <c r="J163" s="39"/>
      <c r="K163" s="39"/>
      <c r="L163" s="39"/>
      <c r="M163" s="39"/>
      <c r="N163" s="39"/>
      <c r="O163" s="39"/>
      <c r="P163" s="39"/>
      <c r="Q163" s="39"/>
      <c r="R163" s="39"/>
      <c r="S163" s="39"/>
      <c r="T163" s="39"/>
      <c r="U163" s="38"/>
    </row>
    <row r="164" spans="2:21" x14ac:dyDescent="0.2">
      <c r="B164" s="37"/>
      <c r="C164" s="39"/>
      <c r="D164" s="39"/>
      <c r="E164" s="39"/>
      <c r="F164" s="39"/>
      <c r="G164" s="39"/>
      <c r="H164" s="39"/>
      <c r="I164" s="39"/>
      <c r="J164" s="39"/>
      <c r="K164" s="39"/>
      <c r="L164" s="39"/>
      <c r="M164" s="39"/>
      <c r="N164" s="39"/>
      <c r="O164" s="39"/>
      <c r="P164" s="39"/>
      <c r="Q164" s="39"/>
      <c r="R164" s="39"/>
      <c r="S164" s="39"/>
      <c r="T164" s="39"/>
      <c r="U164" s="38"/>
    </row>
    <row r="165" spans="2:21" x14ac:dyDescent="0.2">
      <c r="B165" s="37"/>
      <c r="C165" s="39"/>
      <c r="D165" s="39"/>
      <c r="E165" s="39"/>
      <c r="F165" s="39"/>
      <c r="G165" s="39"/>
      <c r="H165" s="39"/>
      <c r="I165" s="39"/>
      <c r="J165" s="39"/>
      <c r="K165" s="39"/>
      <c r="L165" s="39"/>
      <c r="M165" s="39"/>
      <c r="N165" s="39"/>
      <c r="O165" s="39"/>
      <c r="P165" s="39"/>
      <c r="Q165" s="39"/>
      <c r="R165" s="39"/>
      <c r="S165" s="39"/>
      <c r="T165" s="39"/>
      <c r="U165" s="38"/>
    </row>
    <row r="166" spans="2:21" x14ac:dyDescent="0.2">
      <c r="B166" s="37"/>
      <c r="C166" s="39"/>
      <c r="D166" s="39"/>
      <c r="E166" s="39"/>
      <c r="F166" s="39"/>
      <c r="G166" s="39"/>
      <c r="H166" s="39"/>
      <c r="I166" s="39"/>
      <c r="J166" s="39"/>
      <c r="K166" s="39"/>
      <c r="L166" s="39"/>
      <c r="M166" s="39"/>
      <c r="N166" s="39"/>
      <c r="O166" s="39"/>
      <c r="P166" s="39"/>
      <c r="Q166" s="39"/>
      <c r="R166" s="39"/>
      <c r="S166" s="39"/>
      <c r="T166" s="39"/>
      <c r="U166" s="38"/>
    </row>
    <row r="167" spans="2:21" x14ac:dyDescent="0.2">
      <c r="B167" s="37"/>
      <c r="C167" s="39"/>
      <c r="D167" s="39"/>
      <c r="E167" s="39"/>
      <c r="F167" s="39"/>
      <c r="G167" s="39"/>
      <c r="H167" s="39"/>
      <c r="I167" s="39"/>
      <c r="J167" s="39"/>
      <c r="K167" s="39"/>
      <c r="L167" s="39"/>
      <c r="M167" s="39"/>
      <c r="N167" s="39"/>
      <c r="O167" s="39"/>
      <c r="P167" s="39"/>
      <c r="Q167" s="39"/>
      <c r="R167" s="39"/>
      <c r="S167" s="39"/>
      <c r="T167" s="39"/>
      <c r="U167" s="38"/>
    </row>
    <row r="168" spans="2:21" x14ac:dyDescent="0.2">
      <c r="B168" s="37"/>
      <c r="C168" s="39"/>
      <c r="D168" s="39"/>
      <c r="E168" s="39"/>
      <c r="F168" s="39"/>
      <c r="G168" s="39"/>
      <c r="H168" s="39"/>
      <c r="I168" s="39"/>
      <c r="J168" s="39"/>
      <c r="K168" s="39"/>
      <c r="L168" s="39"/>
      <c r="M168" s="39"/>
      <c r="N168" s="39"/>
      <c r="O168" s="39"/>
      <c r="P168" s="39"/>
      <c r="Q168" s="39"/>
      <c r="R168" s="39"/>
      <c r="S168" s="39"/>
      <c r="T168" s="39"/>
      <c r="U168" s="38"/>
    </row>
    <row r="169" spans="2:21" x14ac:dyDescent="0.2">
      <c r="B169" s="37"/>
      <c r="C169" s="39"/>
      <c r="D169" s="39"/>
      <c r="E169" s="39"/>
      <c r="F169" s="39"/>
      <c r="G169" s="39"/>
      <c r="H169" s="39"/>
      <c r="I169" s="39"/>
      <c r="J169" s="39"/>
      <c r="K169" s="39"/>
      <c r="L169" s="39"/>
      <c r="M169" s="39"/>
      <c r="N169" s="39"/>
      <c r="O169" s="39"/>
      <c r="P169" s="39"/>
      <c r="Q169" s="39"/>
      <c r="R169" s="39"/>
      <c r="S169" s="39"/>
      <c r="T169" s="39"/>
      <c r="U169" s="38"/>
    </row>
    <row r="170" spans="2:21" x14ac:dyDescent="0.2">
      <c r="B170" s="37"/>
      <c r="C170" s="39"/>
      <c r="D170" s="39"/>
      <c r="E170" s="39"/>
      <c r="F170" s="39"/>
      <c r="G170" s="39"/>
      <c r="H170" s="39"/>
      <c r="I170" s="39"/>
      <c r="J170" s="39"/>
      <c r="K170" s="39"/>
      <c r="L170" s="39"/>
      <c r="M170" s="39"/>
      <c r="N170" s="39"/>
      <c r="O170" s="39"/>
      <c r="P170" s="39"/>
      <c r="Q170" s="39"/>
      <c r="R170" s="39"/>
      <c r="S170" s="39"/>
      <c r="T170" s="39"/>
      <c r="U170" s="38"/>
    </row>
    <row r="171" spans="2:21" x14ac:dyDescent="0.2">
      <c r="B171" s="37"/>
      <c r="C171" s="39"/>
      <c r="D171" s="39"/>
      <c r="E171" s="39"/>
      <c r="F171" s="39"/>
      <c r="G171" s="39"/>
      <c r="H171" s="39"/>
      <c r="I171" s="39"/>
      <c r="J171" s="39"/>
      <c r="K171" s="39"/>
      <c r="L171" s="39"/>
      <c r="M171" s="39"/>
      <c r="N171" s="39"/>
      <c r="O171" s="39"/>
      <c r="P171" s="39"/>
      <c r="Q171" s="39"/>
      <c r="R171" s="39"/>
      <c r="S171" s="39"/>
      <c r="T171" s="39"/>
      <c r="U171" s="38"/>
    </row>
    <row r="172" spans="2:21" x14ac:dyDescent="0.2">
      <c r="B172" s="37"/>
      <c r="C172" s="39"/>
      <c r="D172" s="39"/>
      <c r="E172" s="39"/>
      <c r="F172" s="39"/>
      <c r="G172" s="39"/>
      <c r="H172" s="39"/>
      <c r="I172" s="39"/>
      <c r="J172" s="39"/>
      <c r="K172" s="39"/>
      <c r="L172" s="39"/>
      <c r="M172" s="39"/>
      <c r="N172" s="39"/>
      <c r="O172" s="39"/>
      <c r="P172" s="39"/>
      <c r="Q172" s="39"/>
      <c r="R172" s="39"/>
      <c r="S172" s="39"/>
      <c r="T172" s="39"/>
      <c r="U172" s="38"/>
    </row>
    <row r="173" spans="2:21" ht="15" thickBot="1" x14ac:dyDescent="0.25">
      <c r="B173" s="42"/>
      <c r="C173" s="43"/>
      <c r="D173" s="43"/>
      <c r="E173" s="43"/>
      <c r="F173" s="43"/>
      <c r="G173" s="43"/>
      <c r="H173" s="43"/>
      <c r="I173" s="43"/>
      <c r="J173" s="43"/>
      <c r="K173" s="43"/>
      <c r="L173" s="43"/>
      <c r="M173" s="43"/>
      <c r="N173" s="43"/>
      <c r="O173" s="43"/>
      <c r="P173" s="43"/>
      <c r="Q173" s="43"/>
      <c r="R173" s="43"/>
      <c r="S173" s="43"/>
      <c r="T173" s="43"/>
      <c r="U173" s="44"/>
    </row>
    <row r="174" spans="2:21" x14ac:dyDescent="0.2"/>
    <row r="175" spans="2:21" x14ac:dyDescent="0.2"/>
    <row r="176" spans="2:21" x14ac:dyDescent="0.2"/>
    <row r="177" spans="3:16" x14ac:dyDescent="0.2">
      <c r="C177" s="45"/>
      <c r="D177" s="46"/>
      <c r="E177" s="46"/>
      <c r="F177" s="46"/>
      <c r="O177" s="47"/>
      <c r="P177" s="48"/>
    </row>
    <row r="178" spans="3:16" x14ac:dyDescent="0.2">
      <c r="O178" s="47"/>
      <c r="P178" s="48"/>
    </row>
    <row r="179" spans="3:16" x14ac:dyDescent="0.2">
      <c r="O179" s="47"/>
      <c r="P179" s="48"/>
    </row>
    <row r="180" spans="3:16" x14ac:dyDescent="0.2"/>
    <row r="181" spans="3:16" ht="18" x14ac:dyDescent="0.25">
      <c r="K181" s="307" t="s">
        <v>29</v>
      </c>
      <c r="L181" s="307"/>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40"/>
  <sheetViews>
    <sheetView showGridLines="0" zoomScale="80" zoomScaleNormal="80" workbookViewId="0">
      <selection activeCell="C4" sqref="C4:M4"/>
    </sheetView>
  </sheetViews>
  <sheetFormatPr baseColWidth="10" defaultColWidth="0" defaultRowHeight="14.25" zeroHeight="1" x14ac:dyDescent="0.25"/>
  <cols>
    <col min="1" max="1" width="1.7109375" style="1" customWidth="1"/>
    <col min="2" max="2" width="1.5703125" style="3" customWidth="1"/>
    <col min="3" max="3" width="22.7109375" style="1" customWidth="1"/>
    <col min="4" max="4" width="26.85546875" style="1" customWidth="1"/>
    <col min="5" max="5" width="58.5703125" style="1" customWidth="1"/>
    <col min="6" max="6" width="15.5703125" style="4"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21"/>
      <c r="C2" s="22"/>
      <c r="D2" s="22"/>
      <c r="E2" s="22"/>
      <c r="F2" s="23"/>
      <c r="G2" s="22"/>
      <c r="H2" s="22"/>
      <c r="I2" s="22"/>
      <c r="J2" s="22"/>
      <c r="K2" s="22"/>
      <c r="L2" s="22"/>
      <c r="M2" s="22"/>
      <c r="N2" s="24"/>
    </row>
    <row r="3" spans="2:14" ht="8.25" customHeight="1" x14ac:dyDescent="0.25">
      <c r="B3" s="25"/>
      <c r="C3" s="6"/>
      <c r="D3" s="6"/>
      <c r="E3" s="6"/>
      <c r="F3" s="7"/>
      <c r="G3" s="6"/>
      <c r="H3" s="6"/>
      <c r="I3" s="6"/>
      <c r="J3" s="6"/>
      <c r="K3" s="6"/>
      <c r="L3" s="6"/>
      <c r="M3" s="6"/>
      <c r="N3" s="26"/>
    </row>
    <row r="4" spans="2:14" ht="27.75" customHeight="1" x14ac:dyDescent="0.25">
      <c r="B4" s="25"/>
      <c r="C4" s="233" t="s">
        <v>77</v>
      </c>
      <c r="D4" s="233"/>
      <c r="E4" s="233"/>
      <c r="F4" s="233"/>
      <c r="G4" s="233"/>
      <c r="H4" s="233"/>
      <c r="I4" s="233"/>
      <c r="J4" s="233"/>
      <c r="K4" s="233"/>
      <c r="L4" s="233"/>
      <c r="M4" s="233"/>
      <c r="N4" s="26"/>
    </row>
    <row r="5" spans="2:14" ht="12" customHeight="1" thickBot="1" x14ac:dyDescent="0.3">
      <c r="B5" s="25"/>
      <c r="C5" s="6"/>
      <c r="D5" s="6"/>
      <c r="E5" s="6"/>
      <c r="F5" s="7"/>
      <c r="G5" s="6"/>
      <c r="H5" s="6"/>
      <c r="I5" s="6"/>
      <c r="J5" s="6"/>
      <c r="K5" s="6"/>
      <c r="L5" s="6"/>
      <c r="M5" s="6"/>
      <c r="N5" s="26"/>
    </row>
    <row r="6" spans="2:14" ht="32.25" customHeight="1" x14ac:dyDescent="0.25">
      <c r="B6" s="25"/>
      <c r="C6" s="335" t="s">
        <v>68</v>
      </c>
      <c r="D6" s="337" t="s">
        <v>215</v>
      </c>
      <c r="E6" s="337" t="s">
        <v>3</v>
      </c>
      <c r="F6" s="337" t="s">
        <v>28</v>
      </c>
      <c r="G6" s="347" t="s">
        <v>0</v>
      </c>
      <c r="H6" s="347" t="s">
        <v>1</v>
      </c>
      <c r="I6" s="347" t="s">
        <v>75</v>
      </c>
      <c r="J6" s="345" t="s">
        <v>76</v>
      </c>
      <c r="K6" s="341" t="s">
        <v>40</v>
      </c>
      <c r="L6" s="343" t="s">
        <v>41</v>
      </c>
      <c r="M6" s="339" t="s">
        <v>42</v>
      </c>
      <c r="N6" s="26"/>
    </row>
    <row r="7" spans="2:14" ht="36" customHeight="1" thickBot="1" x14ac:dyDescent="0.3">
      <c r="B7" s="27"/>
      <c r="C7" s="336"/>
      <c r="D7" s="338"/>
      <c r="E7" s="338"/>
      <c r="F7" s="338"/>
      <c r="G7" s="348"/>
      <c r="H7" s="348"/>
      <c r="I7" s="348"/>
      <c r="J7" s="346"/>
      <c r="K7" s="342"/>
      <c r="L7" s="344"/>
      <c r="M7" s="340"/>
      <c r="N7" s="26"/>
    </row>
    <row r="8" spans="2:14" ht="54.95" customHeight="1" x14ac:dyDescent="0.25">
      <c r="B8" s="334"/>
      <c r="C8" s="349" t="s">
        <v>80</v>
      </c>
      <c r="D8" s="325" t="s">
        <v>85</v>
      </c>
      <c r="E8" s="148" t="str">
        <f>+Autodiagnóstico!G11</f>
        <v>Demostrar el compromiso con la integridad (valores) y principios del servicio público, por parte detodos los servidores de la entidad, independientemente de las funciones que desepeñan</v>
      </c>
      <c r="F8" s="149">
        <f>+Autodiagnóstico!H11</f>
        <v>80</v>
      </c>
      <c r="G8" s="143"/>
      <c r="H8" s="144"/>
      <c r="I8" s="144"/>
      <c r="J8" s="144"/>
      <c r="K8" s="155"/>
      <c r="L8" s="155"/>
      <c r="M8" s="168"/>
      <c r="N8" s="26"/>
    </row>
    <row r="9" spans="2:14" ht="54.95" customHeight="1" x14ac:dyDescent="0.25">
      <c r="B9" s="334"/>
      <c r="C9" s="350"/>
      <c r="D9" s="319"/>
      <c r="E9" s="147" t="str">
        <f>+Autodiagnóstico!G12</f>
        <v>Cumplir las funciones de supervisión del desempeño del Sistema de Control Interno y determinar las mejoras a que haya lugar, por parte del Comité Institucional de Coordinación de Control Interno</v>
      </c>
      <c r="F9" s="146">
        <f>+Autodiagnóstico!H12</f>
        <v>80</v>
      </c>
      <c r="G9" s="143"/>
      <c r="H9" s="144"/>
      <c r="I9" s="144"/>
      <c r="J9" s="144"/>
      <c r="K9" s="144"/>
      <c r="L9" s="144"/>
      <c r="M9" s="161"/>
      <c r="N9" s="26"/>
    </row>
    <row r="10" spans="2:14" ht="54.95" customHeight="1" x14ac:dyDescent="0.25">
      <c r="B10" s="334"/>
      <c r="C10" s="350"/>
      <c r="D10" s="319"/>
      <c r="E10" s="147" t="str">
        <f>+Autodiagnóstico!G13</f>
        <v xml:space="preserve">Asumir la responsabilidad y el compromiso de establecer los niveles de responsabilidad y autoridad apropiados para la consecución de los objetivos institucionales, por parte de la alta dirección </v>
      </c>
      <c r="F10" s="146">
        <f>+Autodiagnóstico!H13</f>
        <v>80</v>
      </c>
      <c r="G10" s="143"/>
      <c r="H10" s="144"/>
      <c r="I10" s="144"/>
      <c r="J10" s="144"/>
      <c r="K10" s="144"/>
      <c r="L10" s="144"/>
      <c r="M10" s="161"/>
      <c r="N10" s="26"/>
    </row>
    <row r="11" spans="2:14" ht="54.95" customHeight="1" x14ac:dyDescent="0.25">
      <c r="B11" s="334"/>
      <c r="C11" s="350"/>
      <c r="D11" s="319"/>
      <c r="E11" s="147" t="str">
        <f>+Autodiagnóstico!G14</f>
        <v>Dar carácter estratégico a la gestión del talento humano de manera que todas sus actividades estén alineadas con los objetivos de la entidad</v>
      </c>
      <c r="F11" s="146">
        <f>+Autodiagnóstico!H14</f>
        <v>80</v>
      </c>
      <c r="G11" s="143"/>
      <c r="H11" s="144"/>
      <c r="I11" s="144"/>
      <c r="J11" s="144"/>
      <c r="K11" s="144"/>
      <c r="L11" s="144"/>
      <c r="M11" s="161"/>
      <c r="N11" s="26"/>
    </row>
    <row r="12" spans="2:14" ht="54.95" customHeight="1" x14ac:dyDescent="0.25">
      <c r="B12" s="334"/>
      <c r="C12" s="350"/>
      <c r="D12" s="319"/>
      <c r="E12" s="150" t="str">
        <f>+Autodiagnóstico!G15</f>
        <v>Asignar en personas idóneas, las responsabilidades para la gestión de los riesgos y del control</v>
      </c>
      <c r="F12" s="151">
        <f>+Autodiagnóstico!H15</f>
        <v>60</v>
      </c>
      <c r="G12" s="152"/>
      <c r="H12" s="153"/>
      <c r="I12" s="153"/>
      <c r="J12" s="153"/>
      <c r="K12" s="153"/>
      <c r="L12" s="153"/>
      <c r="M12" s="167"/>
      <c r="N12" s="26"/>
    </row>
    <row r="13" spans="2:14" ht="54.95" customHeight="1" x14ac:dyDescent="0.25">
      <c r="B13" s="334"/>
      <c r="C13" s="350"/>
      <c r="D13" s="320" t="s">
        <v>210</v>
      </c>
      <c r="E13" s="156" t="str">
        <f>+Autodiagnóstico!G16</f>
        <v>Cumplir con los estándares de conducta y la práctica de los principios del servicio público</v>
      </c>
      <c r="F13" s="157">
        <f>+Autodiagnóstico!H16</f>
        <v>90</v>
      </c>
      <c r="G13" s="158"/>
      <c r="H13" s="159"/>
      <c r="I13" s="159"/>
      <c r="J13" s="159"/>
      <c r="K13" s="159"/>
      <c r="L13" s="159"/>
      <c r="M13" s="160"/>
      <c r="N13" s="26"/>
    </row>
    <row r="14" spans="2:14" ht="54.95" customHeight="1" x14ac:dyDescent="0.25">
      <c r="B14" s="334"/>
      <c r="C14" s="350"/>
      <c r="D14" s="319"/>
      <c r="E14" s="147" t="str">
        <f>+Autodiagnóstico!G17</f>
        <v>Orientar el Direccionamiento Estratégico y la Planeación Institucional</v>
      </c>
      <c r="F14" s="146">
        <f>+Autodiagnóstico!H17</f>
        <v>90</v>
      </c>
      <c r="G14" s="143"/>
      <c r="H14" s="144"/>
      <c r="I14" s="144"/>
      <c r="J14" s="144"/>
      <c r="K14" s="144"/>
      <c r="L14" s="144"/>
      <c r="M14" s="161"/>
      <c r="N14" s="26"/>
    </row>
    <row r="15" spans="2:14" ht="54.95" customHeight="1" x14ac:dyDescent="0.25">
      <c r="B15" s="334"/>
      <c r="C15" s="350"/>
      <c r="D15" s="319"/>
      <c r="E15" s="147" t="str">
        <f>+Autodiagnóstico!G18</f>
        <v>Determinar las políticas y estrategias que aseguran que la estructura, procesos, autoridad y responsabilidad estén claramente definidas para el logro de los objetivos de la entidad</v>
      </c>
      <c r="F15" s="146">
        <f>+Autodiagnóstico!H18</f>
        <v>90</v>
      </c>
      <c r="G15" s="143"/>
      <c r="H15" s="144"/>
      <c r="I15" s="144"/>
      <c r="J15" s="144"/>
      <c r="K15" s="144"/>
      <c r="L15" s="144"/>
      <c r="M15" s="161"/>
      <c r="N15" s="26"/>
    </row>
    <row r="16" spans="2:14" ht="54.95" customHeight="1" x14ac:dyDescent="0.25">
      <c r="B16" s="334"/>
      <c r="C16" s="350"/>
      <c r="D16" s="321"/>
      <c r="E16" s="162" t="str">
        <f>+Autodiagnóstico!G19</f>
        <v>Desarrollar los mecanismos incorporados en la Gestión Estratégica del Talento Humano</v>
      </c>
      <c r="F16" s="163">
        <f>+Autodiagnóstico!H19</f>
        <v>80</v>
      </c>
      <c r="G16" s="164"/>
      <c r="H16" s="165"/>
      <c r="I16" s="165"/>
      <c r="J16" s="165"/>
      <c r="K16" s="165"/>
      <c r="L16" s="165"/>
      <c r="M16" s="166"/>
      <c r="N16" s="26"/>
    </row>
    <row r="17" spans="2:14" ht="54.95" customHeight="1" x14ac:dyDescent="0.25">
      <c r="B17" s="334"/>
      <c r="C17" s="350"/>
      <c r="D17" s="319" t="s">
        <v>212</v>
      </c>
      <c r="E17" s="148" t="str">
        <f>+Autodiagnóstico!G20</f>
        <v>Promover y cumplir, a través de su ejemplo, los estándares de conducta y la práctica de los principios del servicio público, en el marco de integridad</v>
      </c>
      <c r="F17" s="149">
        <f>+Autodiagnóstico!H20</f>
        <v>80</v>
      </c>
      <c r="G17" s="154"/>
      <c r="H17" s="155"/>
      <c r="I17" s="155"/>
      <c r="J17" s="155"/>
      <c r="K17" s="155"/>
      <c r="L17" s="155"/>
      <c r="M17" s="168"/>
      <c r="N17" s="26"/>
    </row>
    <row r="18" spans="2:14" ht="54.95" customHeight="1" x14ac:dyDescent="0.25">
      <c r="B18" s="334"/>
      <c r="C18" s="350"/>
      <c r="D18" s="319"/>
      <c r="E18" s="147" t="str">
        <f>+Autodiagnóstico!G21</f>
        <v>Evaluar el cumplimiento de los estándares de conducta y la práctica de la integridad (valores) y principios del servicio público de sus equipos de trabajo</v>
      </c>
      <c r="F18" s="146">
        <f>+Autodiagnóstico!H21</f>
        <v>0</v>
      </c>
      <c r="G18" s="143"/>
      <c r="H18" s="144"/>
      <c r="I18" s="144"/>
      <c r="J18" s="144"/>
      <c r="K18" s="144"/>
      <c r="L18" s="144"/>
      <c r="M18" s="161"/>
      <c r="N18" s="26"/>
    </row>
    <row r="19" spans="2:14" ht="54.95" customHeight="1" x14ac:dyDescent="0.25">
      <c r="B19" s="334"/>
      <c r="C19" s="350"/>
      <c r="D19" s="319"/>
      <c r="E19" s="147" t="str">
        <f>+Autodiagnóstico!G22</f>
        <v>Proveer información a la alta dirección sobre el funcionamiento de la entidad y el desempeño de los responsables en el cumplimiento de los objetivos, para tomar decisiones a que haya lugar</v>
      </c>
      <c r="F19" s="146">
        <f>+Autodiagnóstico!H22</f>
        <v>90</v>
      </c>
      <c r="G19" s="143"/>
      <c r="H19" s="144"/>
      <c r="I19" s="144"/>
      <c r="J19" s="144"/>
      <c r="K19" s="144"/>
      <c r="L19" s="144"/>
      <c r="M19" s="161"/>
      <c r="N19" s="26"/>
    </row>
    <row r="20" spans="2:14" ht="54.95" customHeight="1" x14ac:dyDescent="0.25">
      <c r="B20" s="334"/>
      <c r="C20" s="350"/>
      <c r="D20" s="319"/>
      <c r="E20" s="147" t="str">
        <f>+Autodiagnóstico!G23</f>
        <v>Cumplir las políticas y estrategias establecidas para el desarrollo de los servidores a su cargo, evaluar su desempeño y establecer las medidas de mejora</v>
      </c>
      <c r="F20" s="146">
        <f>+Autodiagnóstico!H23</f>
        <v>80</v>
      </c>
      <c r="G20" s="143"/>
      <c r="H20" s="144"/>
      <c r="I20" s="144"/>
      <c r="J20" s="144"/>
      <c r="K20" s="144"/>
      <c r="L20" s="144"/>
      <c r="M20" s="161"/>
      <c r="N20" s="26"/>
    </row>
    <row r="21" spans="2:14" ht="54.95" customHeight="1" x14ac:dyDescent="0.25">
      <c r="B21" s="334"/>
      <c r="C21" s="350"/>
      <c r="D21" s="319"/>
      <c r="E21" s="150" t="str">
        <f>+Autodiagnóstico!G24</f>
        <v>Asegurar que las personas y actividades a su cargo, estén adecuadamente alineadas con la administración</v>
      </c>
      <c r="F21" s="151">
        <f>+Autodiagnóstico!H24</f>
        <v>80</v>
      </c>
      <c r="G21" s="152"/>
      <c r="H21" s="153"/>
      <c r="I21" s="153"/>
      <c r="J21" s="153"/>
      <c r="K21" s="153"/>
      <c r="L21" s="153"/>
      <c r="M21" s="167"/>
      <c r="N21" s="26"/>
    </row>
    <row r="22" spans="2:14" ht="54.95" customHeight="1" x14ac:dyDescent="0.25">
      <c r="B22" s="334"/>
      <c r="C22" s="350"/>
      <c r="D22" s="320" t="s">
        <v>211</v>
      </c>
      <c r="E22" s="156" t="str">
        <f>+Autodiagnóstico!G25</f>
        <v>Aplicar los estándares de conducta e Integridad (valores) y los principios del servicio público</v>
      </c>
      <c r="F22" s="157">
        <f>+Autodiagnóstico!H25</f>
        <v>90</v>
      </c>
      <c r="G22" s="158"/>
      <c r="H22" s="159"/>
      <c r="I22" s="159"/>
      <c r="J22" s="159"/>
      <c r="K22" s="159"/>
      <c r="L22" s="159"/>
      <c r="M22" s="160"/>
      <c r="N22" s="26"/>
    </row>
    <row r="23" spans="2:14" ht="54.95" customHeight="1" x14ac:dyDescent="0.25">
      <c r="B23" s="334"/>
      <c r="C23" s="350"/>
      <c r="D23" s="319"/>
      <c r="E23" s="147" t="str">
        <f>+Autodiagnóstico!G26</f>
        <v>Facilitar la implementación, monitorear la apropiación de dichos estándares por parte de los servidores públicos y alertar a los líderes de proceso, cuando sea el caso</v>
      </c>
      <c r="F23" s="146">
        <f>+Autodiagnóstico!H26</f>
        <v>90</v>
      </c>
      <c r="G23" s="143"/>
      <c r="H23" s="144"/>
      <c r="I23" s="144"/>
      <c r="J23" s="144"/>
      <c r="K23" s="144"/>
      <c r="L23" s="144"/>
      <c r="M23" s="161"/>
      <c r="N23" s="26"/>
    </row>
    <row r="24" spans="2:14" ht="54.95" customHeight="1" x14ac:dyDescent="0.25">
      <c r="B24" s="334"/>
      <c r="C24" s="350"/>
      <c r="D24" s="319"/>
      <c r="E24" s="147" t="str">
        <f>+Autodiagnóstico!G27</f>
        <v>Apoyar a la alta dirección, los gerentes públicos y los líderes de proceso para un adecuado y efectivo ejercicio de la gestión de los riesgos que afectan el cumplimiento de los objetivos y metas organizacionales</v>
      </c>
      <c r="F24" s="146">
        <f>+Autodiagnóstico!H27</f>
        <v>90</v>
      </c>
      <c r="G24" s="143"/>
      <c r="H24" s="144"/>
      <c r="I24" s="144"/>
      <c r="J24" s="144"/>
      <c r="K24" s="144"/>
      <c r="L24" s="144"/>
      <c r="M24" s="161"/>
      <c r="N24" s="26"/>
    </row>
    <row r="25" spans="2:14" ht="54.95" customHeight="1" x14ac:dyDescent="0.25">
      <c r="B25" s="334"/>
      <c r="C25" s="350"/>
      <c r="D25" s="319"/>
      <c r="E25" s="147" t="str">
        <f>+Autodiagnóstico!G28</f>
        <v>Trabajar coordinadamente con los directivos y demás responsables del cumplimiento de los objetivos de la entidad</v>
      </c>
      <c r="F25" s="146">
        <f>+Autodiagnóstico!H28</f>
        <v>90</v>
      </c>
      <c r="G25" s="143"/>
      <c r="H25" s="144"/>
      <c r="I25" s="144"/>
      <c r="J25" s="144"/>
      <c r="K25" s="144"/>
      <c r="L25" s="144"/>
      <c r="M25" s="161"/>
      <c r="N25" s="26"/>
    </row>
    <row r="26" spans="2:14" ht="54.95" customHeight="1" x14ac:dyDescent="0.25">
      <c r="B26" s="107"/>
      <c r="C26" s="350"/>
      <c r="D26" s="319"/>
      <c r="E26" s="147" t="str">
        <f>+Autodiagnóstico!G29</f>
        <v>Monitorear y supervisar el cumplimiento e impacto del plan de desarrollo del talento humano y determinar las acciones de mejora correspondientes, por parte del área de talento humano</v>
      </c>
      <c r="F26" s="146">
        <f>+Autodiagnóstico!H29</f>
        <v>90</v>
      </c>
      <c r="G26" s="143"/>
      <c r="H26" s="144"/>
      <c r="I26" s="144"/>
      <c r="J26" s="144"/>
      <c r="K26" s="144"/>
      <c r="L26" s="144"/>
      <c r="M26" s="161"/>
      <c r="N26" s="26"/>
    </row>
    <row r="27" spans="2:14" ht="54.95" customHeight="1" x14ac:dyDescent="0.25">
      <c r="B27" s="107"/>
      <c r="C27" s="350"/>
      <c r="D27" s="321"/>
      <c r="E27" s="162" t="str">
        <f>+Autodiagnóstico!G30</f>
        <v>Analizar e informar a la alta dirección, los gerentes públicos y los líderes de proceso sobre los resultados de la evaluación del desempeño y se toman acciones de mejora y planes de mejoramiento individuales, rotación de personal</v>
      </c>
      <c r="F27" s="163">
        <f>+Autodiagnóstico!H30</f>
        <v>0</v>
      </c>
      <c r="G27" s="164"/>
      <c r="H27" s="165"/>
      <c r="I27" s="165"/>
      <c r="J27" s="165"/>
      <c r="K27" s="165"/>
      <c r="L27" s="165"/>
      <c r="M27" s="166"/>
      <c r="N27" s="26"/>
    </row>
    <row r="28" spans="2:14" ht="54.95" customHeight="1" x14ac:dyDescent="0.25">
      <c r="B28" s="107"/>
      <c r="C28" s="350"/>
      <c r="D28" s="326" t="s">
        <v>213</v>
      </c>
      <c r="E28" s="148"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49">
        <f>+Autodiagnóstico!H31</f>
        <v>90</v>
      </c>
      <c r="G28" s="154"/>
      <c r="H28" s="155"/>
      <c r="I28" s="155"/>
      <c r="J28" s="155"/>
      <c r="K28" s="155"/>
      <c r="L28" s="155"/>
      <c r="M28" s="168"/>
      <c r="N28" s="26"/>
    </row>
    <row r="29" spans="2:14" ht="54.95" customHeight="1" x14ac:dyDescent="0.25">
      <c r="B29" s="107"/>
      <c r="C29" s="350"/>
      <c r="D29" s="254"/>
      <c r="E29" s="147" t="str">
        <f>+Autodiagnóstico!G32</f>
        <v>Evaluar el diseño y efectividad de los controles y provee información a la alta dirección y al Comité de Coordinación de Control Interno referente a la efectividad y utilidad de los mismos</v>
      </c>
      <c r="F29" s="146">
        <f>+Autodiagnóstico!H32</f>
        <v>90</v>
      </c>
      <c r="G29" s="143"/>
      <c r="H29" s="144"/>
      <c r="I29" s="144"/>
      <c r="J29" s="144"/>
      <c r="K29" s="144"/>
      <c r="L29" s="144"/>
      <c r="M29" s="161"/>
      <c r="N29" s="26"/>
    </row>
    <row r="30" spans="2:14" ht="54.95" customHeight="1" x14ac:dyDescent="0.25">
      <c r="B30" s="107"/>
      <c r="C30" s="350"/>
      <c r="D30" s="254"/>
      <c r="E30" s="147" t="str">
        <f>+Autodiagnóstico!G33</f>
        <v>Proporcionar información sobre la idoneidad y efectividad del esquema operativo de la entidad, el flujo de información, las políticas de operación, y en general, el ejercicio de las responsabilidades en la consecución de los objetivos</v>
      </c>
      <c r="F30" s="146">
        <f>+Autodiagnóstico!H33</f>
        <v>90</v>
      </c>
      <c r="G30" s="143"/>
      <c r="H30" s="144"/>
      <c r="I30" s="144"/>
      <c r="J30" s="144"/>
      <c r="K30" s="144"/>
      <c r="L30" s="144"/>
      <c r="M30" s="161"/>
      <c r="N30" s="26"/>
    </row>
    <row r="31" spans="2:14" ht="54.95" customHeight="1" x14ac:dyDescent="0.25">
      <c r="B31" s="107"/>
      <c r="C31" s="350"/>
      <c r="D31" s="254"/>
      <c r="E31" s="147" t="str">
        <f>+Autodiagnóstico!G34</f>
        <v>Ejercer la auditoría interna de manera técnica y acorde con las políticas y prácticas apropiadas</v>
      </c>
      <c r="F31" s="146">
        <f>+Autodiagnóstico!H34</f>
        <v>100</v>
      </c>
      <c r="G31" s="143"/>
      <c r="H31" s="144"/>
      <c r="I31" s="144"/>
      <c r="J31" s="144"/>
      <c r="K31" s="144"/>
      <c r="L31" s="144"/>
      <c r="M31" s="161"/>
      <c r="N31" s="26"/>
    </row>
    <row r="32" spans="2:14" ht="54.95" customHeight="1" thickBot="1" x14ac:dyDescent="0.3">
      <c r="B32" s="107"/>
      <c r="C32" s="351"/>
      <c r="D32" s="255"/>
      <c r="E32" s="169" t="str">
        <f>+Autodiagnóstico!G35</f>
        <v>Proporcionar información sobre el cumplimiento de responsabilidades específicas de control interno</v>
      </c>
      <c r="F32" s="170">
        <f>+Autodiagnóstico!H35</f>
        <v>100</v>
      </c>
      <c r="G32" s="171"/>
      <c r="H32" s="172"/>
      <c r="I32" s="172"/>
      <c r="J32" s="172"/>
      <c r="K32" s="172"/>
      <c r="L32" s="172"/>
      <c r="M32" s="173"/>
      <c r="N32" s="26"/>
    </row>
    <row r="33" spans="2:14" ht="54.95" customHeight="1" x14ac:dyDescent="0.25">
      <c r="B33" s="107"/>
      <c r="C33" s="310" t="s">
        <v>107</v>
      </c>
      <c r="D33" s="318" t="s">
        <v>108</v>
      </c>
      <c r="E33" s="174" t="str">
        <f>+Autodiagnóstico!G36</f>
        <v>Identificar acontecimientos potenciales que, de ocurrir, afectarían a la entidad</v>
      </c>
      <c r="F33" s="175">
        <f>+Autodiagnóstico!H36</f>
        <v>90</v>
      </c>
      <c r="G33" s="176"/>
      <c r="H33" s="177"/>
      <c r="I33" s="177"/>
      <c r="J33" s="177"/>
      <c r="K33" s="177"/>
      <c r="L33" s="177"/>
      <c r="M33" s="178"/>
      <c r="N33" s="26"/>
    </row>
    <row r="34" spans="2:14" ht="54.95" customHeight="1" x14ac:dyDescent="0.25">
      <c r="B34" s="107"/>
      <c r="C34" s="311"/>
      <c r="D34" s="319"/>
      <c r="E34" s="147" t="str">
        <f>+Autodiagnóstico!G37</f>
        <v xml:space="preserve">Brindar atención prioritaria a los riesgos de carácter negativo y de mayor impacto potencial </v>
      </c>
      <c r="F34" s="146">
        <f>+Autodiagnóstico!H37</f>
        <v>80</v>
      </c>
      <c r="G34" s="143"/>
      <c r="H34" s="144"/>
      <c r="I34" s="144"/>
      <c r="J34" s="144"/>
      <c r="K34" s="144"/>
      <c r="L34" s="144"/>
      <c r="M34" s="161"/>
      <c r="N34" s="26"/>
    </row>
    <row r="35" spans="2:14" ht="54.95" customHeight="1" x14ac:dyDescent="0.25">
      <c r="B35" s="107"/>
      <c r="C35" s="311"/>
      <c r="D35" s="319"/>
      <c r="E35" s="147" t="str">
        <f>+Autodiagnóstico!G38</f>
        <v>Considerar la probabilidad de fraude que pueda afectar la adecuada gestión institucional</v>
      </c>
      <c r="F35" s="146">
        <f>+Autodiagnóstico!H38</f>
        <v>80</v>
      </c>
      <c r="G35" s="143"/>
      <c r="H35" s="144"/>
      <c r="I35" s="144"/>
      <c r="J35" s="144"/>
      <c r="K35" s="144"/>
      <c r="L35" s="144"/>
      <c r="M35" s="161"/>
      <c r="N35" s="26"/>
    </row>
    <row r="36" spans="2:14" ht="54.95" customHeight="1" x14ac:dyDescent="0.25">
      <c r="B36" s="107"/>
      <c r="C36" s="311"/>
      <c r="D36" s="319"/>
      <c r="E36" s="147" t="str">
        <f>+Autodiagnóstico!G39</f>
        <v>Identificar y evaluar los cambios que pueden afectar los riesgos al Sistema de Control Interno</v>
      </c>
      <c r="F36" s="146">
        <f>+Autodiagnóstico!H39</f>
        <v>80</v>
      </c>
      <c r="G36" s="143"/>
      <c r="H36" s="144"/>
      <c r="I36" s="144"/>
      <c r="J36" s="144"/>
      <c r="K36" s="144"/>
      <c r="L36" s="144"/>
      <c r="M36" s="161"/>
      <c r="N36" s="26"/>
    </row>
    <row r="37" spans="2:14" ht="54.95" customHeight="1" x14ac:dyDescent="0.25">
      <c r="B37" s="107"/>
      <c r="C37" s="311"/>
      <c r="D37" s="319"/>
      <c r="E37" s="150" t="str">
        <f>+Autodiagnóstico!G40</f>
        <v xml:space="preserve">Dar cumplimiento al artículo 73 de la Ley 1474 de 2011, relacionado con la prevención de los riesgos de corrupción, - mapa de riesgos de corrupción. </v>
      </c>
      <c r="F37" s="151">
        <f>+Autodiagnóstico!H40</f>
        <v>80</v>
      </c>
      <c r="G37" s="152"/>
      <c r="H37" s="153"/>
      <c r="I37" s="153"/>
      <c r="J37" s="153"/>
      <c r="K37" s="153"/>
      <c r="L37" s="153"/>
      <c r="M37" s="167"/>
      <c r="N37" s="26"/>
    </row>
    <row r="38" spans="2:14" ht="54.95" customHeight="1" x14ac:dyDescent="0.25">
      <c r="B38" s="107"/>
      <c r="C38" s="311"/>
      <c r="D38" s="320" t="s">
        <v>210</v>
      </c>
      <c r="E38" s="156" t="str">
        <f>+Autodiagnóstico!G41</f>
        <v>Establecer objetivos institucionales alineados con el propósito fundamental, metas y estrategias de la entidad</v>
      </c>
      <c r="F38" s="157">
        <f>+Autodiagnóstico!H41</f>
        <v>80</v>
      </c>
      <c r="G38" s="158"/>
      <c r="H38" s="159"/>
      <c r="I38" s="159"/>
      <c r="J38" s="159"/>
      <c r="K38" s="159"/>
      <c r="L38" s="159"/>
      <c r="M38" s="160"/>
      <c r="N38" s="26"/>
    </row>
    <row r="39" spans="2:14" ht="54.95" customHeight="1" x14ac:dyDescent="0.25">
      <c r="B39" s="107"/>
      <c r="C39" s="311"/>
      <c r="D39" s="319"/>
      <c r="E39" s="147" t="str">
        <f>+Autodiagnóstico!G42</f>
        <v>Establecer la Política de Administración del Riesgo</v>
      </c>
      <c r="F39" s="146">
        <f>+Autodiagnóstico!H42</f>
        <v>80</v>
      </c>
      <c r="G39" s="143"/>
      <c r="H39" s="144"/>
      <c r="I39" s="144"/>
      <c r="J39" s="144"/>
      <c r="K39" s="144"/>
      <c r="L39" s="144"/>
      <c r="M39" s="161"/>
      <c r="N39" s="26"/>
    </row>
    <row r="40" spans="2:14" ht="54.95" customHeight="1" x14ac:dyDescent="0.25">
      <c r="B40" s="107"/>
      <c r="C40" s="311"/>
      <c r="D40" s="319"/>
      <c r="E40" s="147" t="str">
        <f>+Autodiagnóstico!G43</f>
        <v>Asumir la responsabilidad primaria del Sistema de Control Interno y de la identificación y evaluación de los cambios que podrían tener un impacto significativo en el mismo</v>
      </c>
      <c r="F40" s="146">
        <f>+Autodiagnóstico!H43</f>
        <v>60</v>
      </c>
      <c r="G40" s="143"/>
      <c r="H40" s="144"/>
      <c r="I40" s="144"/>
      <c r="J40" s="144"/>
      <c r="K40" s="144"/>
      <c r="L40" s="144"/>
      <c r="M40" s="161"/>
      <c r="N40" s="26"/>
    </row>
    <row r="41" spans="2:14" ht="54.95" customHeight="1" x14ac:dyDescent="0.25">
      <c r="B41" s="107"/>
      <c r="C41" s="311"/>
      <c r="D41" s="319"/>
      <c r="E41" s="147" t="str">
        <f>+Autodiagnóstico!G44</f>
        <v>Específicamente el Comité Institucional de Coordinación de Control Interno, evaluar y dar línea sobre la administración de los riesgos en la entidad</v>
      </c>
      <c r="F41" s="146">
        <f>+Autodiagnóstico!H44</f>
        <v>60</v>
      </c>
      <c r="G41" s="143"/>
      <c r="H41" s="144"/>
      <c r="I41" s="144"/>
      <c r="J41" s="144"/>
      <c r="K41" s="144"/>
      <c r="L41" s="144"/>
      <c r="M41" s="161"/>
      <c r="N41" s="26"/>
    </row>
    <row r="42" spans="2:14" ht="54.95" customHeight="1" x14ac:dyDescent="0.25">
      <c r="B42" s="107"/>
      <c r="C42" s="311"/>
      <c r="D42" s="321"/>
      <c r="E42" s="162" t="str">
        <f>+Autodiagnóstico!G45</f>
        <v>Realimentar a la alta dirección sobre el monitoreo y efectividad de la gestión del riesgo y de los controles. Así mismo, hacer seguimiento a su gestión, gestionar los riesgos y aplicar los controles</v>
      </c>
      <c r="F42" s="163">
        <f>+Autodiagnóstico!H45</f>
        <v>60</v>
      </c>
      <c r="G42" s="164"/>
      <c r="H42" s="165"/>
      <c r="I42" s="165"/>
      <c r="J42" s="165"/>
      <c r="K42" s="165"/>
      <c r="L42" s="165"/>
      <c r="M42" s="166"/>
      <c r="N42" s="26"/>
    </row>
    <row r="43" spans="2:14" ht="54.95" customHeight="1" x14ac:dyDescent="0.25">
      <c r="B43" s="107"/>
      <c r="C43" s="311"/>
      <c r="D43" s="319" t="s">
        <v>212</v>
      </c>
      <c r="E43" s="148" t="str">
        <f>+Autodiagnóstico!G46</f>
        <v>Identificar y valorar los riesgos que pueden afectar el logro de los objetivos institucionales</v>
      </c>
      <c r="F43" s="149">
        <f>+Autodiagnóstico!H46</f>
        <v>80</v>
      </c>
      <c r="G43" s="154"/>
      <c r="H43" s="155"/>
      <c r="I43" s="155"/>
      <c r="J43" s="155"/>
      <c r="K43" s="155"/>
      <c r="L43" s="155"/>
      <c r="M43" s="168"/>
      <c r="N43" s="26"/>
    </row>
    <row r="44" spans="2:14" ht="54.95" customHeight="1" x14ac:dyDescent="0.25">
      <c r="B44" s="107"/>
      <c r="C44" s="311"/>
      <c r="D44" s="319"/>
      <c r="E44" s="147" t="str">
        <f>+Autodiagnóstico!G47</f>
        <v>Definen y diseñan los controles a los riesgos</v>
      </c>
      <c r="F44" s="146">
        <f>+Autodiagnóstico!H47</f>
        <v>80</v>
      </c>
      <c r="G44" s="143"/>
      <c r="H44" s="144"/>
      <c r="I44" s="144"/>
      <c r="J44" s="144"/>
      <c r="K44" s="144"/>
      <c r="L44" s="144"/>
      <c r="M44" s="161"/>
      <c r="N44" s="26"/>
    </row>
    <row r="45" spans="2:14" ht="62.25" customHeight="1" x14ac:dyDescent="0.25">
      <c r="B45" s="107"/>
      <c r="C45" s="311"/>
      <c r="D45" s="319"/>
      <c r="E45" s="147"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46">
        <f>+Autodiagnóstico!H48</f>
        <v>80</v>
      </c>
      <c r="G45" s="143"/>
      <c r="H45" s="144"/>
      <c r="I45" s="144"/>
      <c r="J45" s="144"/>
      <c r="K45" s="144"/>
      <c r="L45" s="144"/>
      <c r="M45" s="161"/>
      <c r="N45" s="26"/>
    </row>
    <row r="46" spans="2:14" ht="97.5" customHeight="1" x14ac:dyDescent="0.25">
      <c r="B46" s="107"/>
      <c r="C46" s="311"/>
      <c r="D46" s="319"/>
      <c r="E46" s="150"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51">
        <f>+Autodiagnóstico!H49</f>
        <v>80</v>
      </c>
      <c r="G46" s="152"/>
      <c r="H46" s="153"/>
      <c r="I46" s="153"/>
      <c r="J46" s="153"/>
      <c r="K46" s="153"/>
      <c r="L46" s="153"/>
      <c r="M46" s="167"/>
      <c r="N46" s="26"/>
    </row>
    <row r="47" spans="2:14" ht="54.95" customHeight="1" x14ac:dyDescent="0.25">
      <c r="B47" s="107"/>
      <c r="C47" s="311"/>
      <c r="D47" s="253" t="s">
        <v>211</v>
      </c>
      <c r="E47" s="156" t="str">
        <f>+Autodiagnóstico!G50</f>
        <v>Informar sobre la incidencia de los riesgos en el logro de objetivos y evaluar si la valoración del riesgo es la apropiada</v>
      </c>
      <c r="F47" s="157">
        <f>+Autodiagnóstico!H50</f>
        <v>80</v>
      </c>
      <c r="G47" s="158"/>
      <c r="H47" s="159"/>
      <c r="I47" s="159"/>
      <c r="J47" s="159"/>
      <c r="K47" s="159"/>
      <c r="L47" s="159"/>
      <c r="M47" s="160"/>
      <c r="N47" s="26"/>
    </row>
    <row r="48" spans="2:14" ht="54.95" customHeight="1" x14ac:dyDescent="0.25">
      <c r="B48" s="107"/>
      <c r="C48" s="311"/>
      <c r="D48" s="254"/>
      <c r="E48" s="147" t="str">
        <f>+Autodiagnóstico!G51</f>
        <v>Asegurar que las evaluaciones de riesgo y control incluyan riesgos de fraude</v>
      </c>
      <c r="F48" s="146">
        <f>+Autodiagnóstico!H51</f>
        <v>80</v>
      </c>
      <c r="G48" s="143"/>
      <c r="H48" s="144"/>
      <c r="I48" s="144"/>
      <c r="J48" s="144"/>
      <c r="K48" s="144"/>
      <c r="L48" s="144"/>
      <c r="M48" s="161"/>
      <c r="N48" s="26"/>
    </row>
    <row r="49" spans="2:14" ht="54.95" customHeight="1" x14ac:dyDescent="0.25">
      <c r="B49" s="107"/>
      <c r="C49" s="311"/>
      <c r="D49" s="254"/>
      <c r="E49" s="147" t="str">
        <f>+Autodiagnóstico!G52</f>
        <v>Ayudar a la primera línea con evaluaciones del impacto de los cambios en el SCI</v>
      </c>
      <c r="F49" s="146">
        <f>+Autodiagnóstico!H52</f>
        <v>80</v>
      </c>
      <c r="G49" s="143"/>
      <c r="H49" s="144"/>
      <c r="I49" s="144"/>
      <c r="J49" s="144"/>
      <c r="K49" s="144"/>
      <c r="L49" s="144"/>
      <c r="M49" s="161"/>
      <c r="N49" s="26"/>
    </row>
    <row r="50" spans="2:14" ht="54.95" customHeight="1" x14ac:dyDescent="0.25">
      <c r="B50" s="107"/>
      <c r="C50" s="311"/>
      <c r="D50" s="254"/>
      <c r="E50" s="147" t="str">
        <f>+Autodiagnóstico!G53</f>
        <v>Monitorear cambios en el riesgo legal, regulatorio y de cumplimiento</v>
      </c>
      <c r="F50" s="146">
        <f>+Autodiagnóstico!H53</f>
        <v>80</v>
      </c>
      <c r="G50" s="143"/>
      <c r="H50" s="144"/>
      <c r="I50" s="144"/>
      <c r="J50" s="144"/>
      <c r="K50" s="144"/>
      <c r="L50" s="144"/>
      <c r="M50" s="161"/>
      <c r="N50" s="26"/>
    </row>
    <row r="51" spans="2:14" ht="54.95" customHeight="1" x14ac:dyDescent="0.25">
      <c r="B51" s="107"/>
      <c r="C51" s="311"/>
      <c r="D51" s="254"/>
      <c r="E51" s="147" t="str">
        <f>+Autodiagnóstico!G54</f>
        <v>Consolidar los seguimientos a los mapas de riesgo</v>
      </c>
      <c r="F51" s="146">
        <f>+Autodiagnóstico!H54</f>
        <v>80</v>
      </c>
      <c r="G51" s="143"/>
      <c r="H51" s="144"/>
      <c r="I51" s="144"/>
      <c r="J51" s="144"/>
      <c r="K51" s="144"/>
      <c r="L51" s="144"/>
      <c r="M51" s="161"/>
      <c r="N51" s="26"/>
    </row>
    <row r="52" spans="2:14" ht="54.95" customHeight="1" x14ac:dyDescent="0.25">
      <c r="B52" s="107"/>
      <c r="C52" s="311"/>
      <c r="D52" s="254"/>
      <c r="E52" s="147" t="str">
        <f>+Autodiagnóstico!G55</f>
        <v>Establecer un líder de la gestión de riesgos para coordinar las actividades en esta materia</v>
      </c>
      <c r="F52" s="146">
        <f>+Autodiagnóstico!H55</f>
        <v>80</v>
      </c>
      <c r="G52" s="143"/>
      <c r="H52" s="144"/>
      <c r="I52" s="144"/>
      <c r="J52" s="144"/>
      <c r="K52" s="144"/>
      <c r="L52" s="144"/>
      <c r="M52" s="161"/>
      <c r="N52" s="26"/>
    </row>
    <row r="53" spans="2:14" ht="54.95" customHeight="1" x14ac:dyDescent="0.25">
      <c r="B53" s="107"/>
      <c r="C53" s="311"/>
      <c r="D53" s="254"/>
      <c r="E53" s="147" t="str">
        <f>+Autodiagnóstico!G56</f>
        <v>Elaborar informes consolidados para las diversas partes interesadas</v>
      </c>
      <c r="F53" s="146">
        <f>+Autodiagnóstico!H56</f>
        <v>80</v>
      </c>
      <c r="G53" s="143"/>
      <c r="H53" s="144"/>
      <c r="I53" s="144"/>
      <c r="J53" s="144"/>
      <c r="K53" s="144"/>
      <c r="L53" s="144"/>
      <c r="M53" s="161"/>
      <c r="N53" s="26"/>
    </row>
    <row r="54" spans="2:14" ht="54.95" customHeight="1" x14ac:dyDescent="0.25">
      <c r="B54" s="107"/>
      <c r="C54" s="311"/>
      <c r="D54" s="254"/>
      <c r="E54" s="147" t="str">
        <f>+Autodiagnóstico!G57</f>
        <v>Seguir los resultados de las acciones emprendidas para mitigar los riesgos, cuando haya lugar</v>
      </c>
      <c r="F54" s="146">
        <f>+Autodiagnóstico!H57</f>
        <v>80</v>
      </c>
      <c r="G54" s="143"/>
      <c r="H54" s="144"/>
      <c r="I54" s="144"/>
      <c r="J54" s="144"/>
      <c r="K54" s="144"/>
      <c r="L54" s="144"/>
      <c r="M54" s="161"/>
      <c r="N54" s="26"/>
    </row>
    <row r="55" spans="2:14" ht="54.95" customHeight="1" x14ac:dyDescent="0.25">
      <c r="B55" s="107"/>
      <c r="C55" s="311"/>
      <c r="D55" s="327"/>
      <c r="E55" s="162" t="str">
        <f>+Autodiagnóstico!G58</f>
        <v>Los supervisores e interventores de contratos deben realizar seguimiento a los riesgos de estos e informar las alertas respectivas</v>
      </c>
      <c r="F55" s="163">
        <f>+Autodiagnóstico!H58</f>
        <v>80</v>
      </c>
      <c r="G55" s="164"/>
      <c r="H55" s="165"/>
      <c r="I55" s="165"/>
      <c r="J55" s="165"/>
      <c r="K55" s="165"/>
      <c r="L55" s="165"/>
      <c r="M55" s="166"/>
      <c r="N55" s="26"/>
    </row>
    <row r="56" spans="2:14" ht="54.95" customHeight="1" x14ac:dyDescent="0.25">
      <c r="B56" s="107"/>
      <c r="C56" s="311"/>
      <c r="D56" s="328" t="s">
        <v>90</v>
      </c>
      <c r="E56" s="148" t="str">
        <f>+Autodiagnóstico!G59</f>
        <v>Asesorar en metodologías para la identificación y administración de los riesgos, en coordinación con la segunda línea de defensa</v>
      </c>
      <c r="F56" s="149">
        <f>+Autodiagnóstico!H59</f>
        <v>90</v>
      </c>
      <c r="G56" s="154"/>
      <c r="H56" s="155"/>
      <c r="I56" s="155"/>
      <c r="J56" s="155"/>
      <c r="K56" s="155"/>
      <c r="L56" s="155"/>
      <c r="M56" s="168"/>
      <c r="N56" s="26"/>
    </row>
    <row r="57" spans="2:14" ht="54.95" customHeight="1" x14ac:dyDescent="0.25">
      <c r="B57" s="107"/>
      <c r="C57" s="311"/>
      <c r="D57" s="329"/>
      <c r="E57" s="147" t="str">
        <f>+Autodiagnóstico!G60</f>
        <v>Identificar y evaluar cambios que podrían tener un impacto significativo en el SCI, durante las evaluaciones periódicas de riesgos y en el curso del trabajo de auditoría interna</v>
      </c>
      <c r="F57" s="146">
        <f>+Autodiagnóstico!H60</f>
        <v>90</v>
      </c>
      <c r="G57" s="143"/>
      <c r="H57" s="144"/>
      <c r="I57" s="144"/>
      <c r="J57" s="144"/>
      <c r="K57" s="144"/>
      <c r="L57" s="144"/>
      <c r="M57" s="161"/>
      <c r="N57" s="26"/>
    </row>
    <row r="58" spans="2:14" ht="54.95" customHeight="1" x14ac:dyDescent="0.25">
      <c r="B58" s="107"/>
      <c r="C58" s="311"/>
      <c r="D58" s="329"/>
      <c r="E58" s="147" t="str">
        <f>+Autodiagnóstico!G61</f>
        <v>Comunicar al Comité de Coordinación de Control Interno posibles cambios e impactos en la evaluación del riesgo, detectados en las auditorías</v>
      </c>
      <c r="F58" s="146">
        <f>+Autodiagnóstico!H61</f>
        <v>90</v>
      </c>
      <c r="G58" s="143"/>
      <c r="H58" s="144"/>
      <c r="I58" s="144"/>
      <c r="J58" s="144"/>
      <c r="K58" s="144"/>
      <c r="L58" s="144"/>
      <c r="M58" s="161"/>
      <c r="N58" s="26"/>
    </row>
    <row r="59" spans="2:14" ht="54.95" customHeight="1" x14ac:dyDescent="0.25">
      <c r="B59" s="107"/>
      <c r="C59" s="311"/>
      <c r="D59" s="329"/>
      <c r="E59" s="147" t="str">
        <f>+Autodiagnóstico!G62</f>
        <v>Revisar la efectividad y la aplicación de controles, planes de contingencia y actividades de monitoreo vinculadas a riesgos claves de la entidad</v>
      </c>
      <c r="F59" s="146">
        <f>+Autodiagnóstico!H62</f>
        <v>90</v>
      </c>
      <c r="G59" s="143"/>
      <c r="H59" s="144"/>
      <c r="I59" s="144"/>
      <c r="J59" s="144"/>
      <c r="K59" s="144"/>
      <c r="L59" s="144"/>
      <c r="M59" s="161"/>
      <c r="N59" s="26"/>
    </row>
    <row r="60" spans="2:14" ht="54.95" customHeight="1" thickBot="1" x14ac:dyDescent="0.3">
      <c r="B60" s="107"/>
      <c r="C60" s="312"/>
      <c r="D60" s="330"/>
      <c r="E60" s="169" t="str">
        <f>+Autodiagnóstico!G63</f>
        <v>Alertar sobre la probabilidad de riesgo de fraude o corrupción en las áreas auditadas</v>
      </c>
      <c r="F60" s="170">
        <f>+Autodiagnóstico!H63</f>
        <v>90</v>
      </c>
      <c r="G60" s="171"/>
      <c r="H60" s="172"/>
      <c r="I60" s="172"/>
      <c r="J60" s="172"/>
      <c r="K60" s="172"/>
      <c r="L60" s="172"/>
      <c r="M60" s="173"/>
      <c r="N60" s="26"/>
    </row>
    <row r="61" spans="2:14" ht="54.95" customHeight="1" x14ac:dyDescent="0.25">
      <c r="B61" s="107"/>
      <c r="C61" s="313" t="s">
        <v>137</v>
      </c>
      <c r="D61" s="328" t="s">
        <v>179</v>
      </c>
      <c r="E61" s="148" t="str">
        <f>+Autodiagnóstico!G64</f>
        <v>Determinar acciones que contribuyan a mitigar todos los riesgos institucionales</v>
      </c>
      <c r="F61" s="149">
        <f>+Autodiagnóstico!H64</f>
        <v>70</v>
      </c>
      <c r="G61" s="154"/>
      <c r="H61" s="155"/>
      <c r="I61" s="155"/>
      <c r="J61" s="155"/>
      <c r="K61" s="155"/>
      <c r="L61" s="155"/>
      <c r="M61" s="155"/>
      <c r="N61" s="26"/>
    </row>
    <row r="62" spans="2:14" ht="54.95" customHeight="1" x14ac:dyDescent="0.25">
      <c r="B62" s="107"/>
      <c r="C62" s="314"/>
      <c r="D62" s="329"/>
      <c r="E62" s="147" t="str">
        <f>+Autodiagnóstico!G65</f>
        <v xml:space="preserve">Definir controles en materia de tecnologías de la información y la comunicación TIC. </v>
      </c>
      <c r="F62" s="146">
        <f>+Autodiagnóstico!H65</f>
        <v>70</v>
      </c>
      <c r="G62" s="143"/>
      <c r="H62" s="144"/>
      <c r="I62" s="144"/>
      <c r="J62" s="144"/>
      <c r="K62" s="144"/>
      <c r="L62" s="144"/>
      <c r="M62" s="144"/>
      <c r="N62" s="26"/>
    </row>
    <row r="63" spans="2:14" ht="54.95" customHeight="1" x14ac:dyDescent="0.25">
      <c r="B63" s="107"/>
      <c r="C63" s="314"/>
      <c r="D63" s="331"/>
      <c r="E63" s="150" t="str">
        <f>+Autodiagnóstico!G66</f>
        <v>Implementar políticas de operación mediante procedimientos u otros mecanismos que den cuenta de su aplicación en materia de control</v>
      </c>
      <c r="F63" s="151">
        <f>+Autodiagnóstico!H66</f>
        <v>80</v>
      </c>
      <c r="G63" s="152"/>
      <c r="H63" s="153"/>
      <c r="I63" s="153"/>
      <c r="J63" s="153"/>
      <c r="K63" s="153"/>
      <c r="L63" s="153"/>
      <c r="M63" s="153"/>
      <c r="N63" s="26"/>
    </row>
    <row r="64" spans="2:14" ht="54.95" customHeight="1" x14ac:dyDescent="0.25">
      <c r="B64" s="107"/>
      <c r="C64" s="314"/>
      <c r="D64" s="332" t="s">
        <v>210</v>
      </c>
      <c r="E64" s="156" t="str">
        <f>+Autodiagnóstico!G67</f>
        <v>Establecer las políticas de operación encaminadas a controlar los riesgos que pueden llegar a incidir en el cumplimiento de los objetivos institucionales</v>
      </c>
      <c r="F64" s="157">
        <f>+Autodiagnóstico!H67</f>
        <v>80</v>
      </c>
      <c r="G64" s="158"/>
      <c r="H64" s="159"/>
      <c r="I64" s="159"/>
      <c r="J64" s="159"/>
      <c r="K64" s="159"/>
      <c r="L64" s="159"/>
      <c r="M64" s="160"/>
      <c r="N64" s="26"/>
    </row>
    <row r="65" spans="2:14" ht="54.95" customHeight="1" x14ac:dyDescent="0.25">
      <c r="B65" s="107"/>
      <c r="C65" s="314"/>
      <c r="D65" s="332"/>
      <c r="E65" s="162" t="str">
        <f>+Autodiagnóstico!G68</f>
        <v>Hacer seguimiento a la adopción, implementación y aplicación de controles</v>
      </c>
      <c r="F65" s="163">
        <f>+Autodiagnóstico!H68</f>
        <v>80</v>
      </c>
      <c r="G65" s="164"/>
      <c r="H65" s="165"/>
      <c r="I65" s="165"/>
      <c r="J65" s="165"/>
      <c r="K65" s="165"/>
      <c r="L65" s="165"/>
      <c r="M65" s="166"/>
      <c r="N65" s="26"/>
    </row>
    <row r="66" spans="2:14" ht="54.95" customHeight="1" x14ac:dyDescent="0.25">
      <c r="B66" s="107"/>
      <c r="C66" s="314"/>
      <c r="D66" s="328" t="s">
        <v>212</v>
      </c>
      <c r="E66" s="148" t="str">
        <f>+Autodiagnóstico!G69</f>
        <v>Mantener controles internos efectivos para ejecutar procedimientos de riesgo y control en el día a día</v>
      </c>
      <c r="F66" s="149">
        <f>+Autodiagnóstico!H69</f>
        <v>90</v>
      </c>
      <c r="G66" s="154"/>
      <c r="H66" s="155"/>
      <c r="I66" s="155"/>
      <c r="J66" s="155"/>
      <c r="K66" s="155"/>
      <c r="L66" s="155"/>
      <c r="M66" s="155"/>
      <c r="N66" s="26"/>
    </row>
    <row r="67" spans="2:14" ht="54.95" customHeight="1" x14ac:dyDescent="0.25">
      <c r="B67" s="107"/>
      <c r="C67" s="314"/>
      <c r="D67" s="329"/>
      <c r="E67" s="147" t="str">
        <f>+Autodiagnóstico!G70</f>
        <v>Diseñar e implementar procedimientos detallados que sirvan como controles, a través de una estructura de responsabilidad en cascada, y supervisar la ejecución de esos procedimientos por parte de los servidores públicos a su cargo</v>
      </c>
      <c r="F67" s="146">
        <f>+Autodiagnóstico!H70</f>
        <v>90</v>
      </c>
      <c r="G67" s="143"/>
      <c r="H67" s="144"/>
      <c r="I67" s="144"/>
      <c r="J67" s="144"/>
      <c r="K67" s="144"/>
      <c r="L67" s="144"/>
      <c r="M67" s="144"/>
      <c r="N67" s="26"/>
    </row>
    <row r="68" spans="2:14" ht="54.95" customHeight="1" x14ac:dyDescent="0.25">
      <c r="B68" s="107"/>
      <c r="C68" s="314"/>
      <c r="D68" s="329"/>
      <c r="E68" s="147" t="str">
        <f>+Autodiagnóstico!G71</f>
        <v>Establecer responsabilidades por las actividades de control y asegurar que personas competentes, con autoridad suficiente, efectúen dichas actividades con diligencia y de manera oportuna</v>
      </c>
      <c r="F68" s="146">
        <f>+Autodiagnóstico!H71</f>
        <v>90</v>
      </c>
      <c r="G68" s="143"/>
      <c r="H68" s="144"/>
      <c r="I68" s="144"/>
      <c r="J68" s="144"/>
      <c r="K68" s="144"/>
      <c r="L68" s="144"/>
      <c r="M68" s="144"/>
      <c r="N68" s="26"/>
    </row>
    <row r="69" spans="2:14" ht="54.95" customHeight="1" x14ac:dyDescent="0.25">
      <c r="B69" s="107"/>
      <c r="C69" s="314"/>
      <c r="D69" s="329"/>
      <c r="E69" s="147" t="str">
        <f>+Autodiagnóstico!G72</f>
        <v>Asegurar que el personal responsable investigue y actúe sobre asuntos identificados como resultado de la ejecución de actividades de control</v>
      </c>
      <c r="F69" s="146">
        <f>+Autodiagnóstico!H72</f>
        <v>90</v>
      </c>
      <c r="G69" s="143"/>
      <c r="H69" s="144"/>
      <c r="I69" s="144"/>
      <c r="J69" s="144"/>
      <c r="K69" s="144"/>
      <c r="L69" s="144"/>
      <c r="M69" s="144"/>
      <c r="N69" s="26"/>
    </row>
    <row r="70" spans="2:14" ht="54.95" customHeight="1" x14ac:dyDescent="0.25">
      <c r="B70" s="107"/>
      <c r="C70" s="314"/>
      <c r="D70" s="331"/>
      <c r="E70" s="150"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51">
        <f>+Autodiagnóstico!H73</f>
        <v>90</v>
      </c>
      <c r="G70" s="152"/>
      <c r="H70" s="153"/>
      <c r="I70" s="153"/>
      <c r="J70" s="153"/>
      <c r="K70" s="153"/>
      <c r="L70" s="153"/>
      <c r="M70" s="153"/>
      <c r="N70" s="26"/>
    </row>
    <row r="71" spans="2:14" ht="54.95" customHeight="1" x14ac:dyDescent="0.25">
      <c r="B71" s="107"/>
      <c r="C71" s="314"/>
      <c r="D71" s="253" t="s">
        <v>211</v>
      </c>
      <c r="E71" s="156" t="str">
        <f>+Autodiagnóstico!G74</f>
        <v>Supervisar el cumplimiento de las políticas y procedimientos específicos establecidos por los gerentes públicos y líderes de proceso</v>
      </c>
      <c r="F71" s="157">
        <f>+Autodiagnóstico!H74</f>
        <v>90</v>
      </c>
      <c r="G71" s="158"/>
      <c r="H71" s="159"/>
      <c r="I71" s="159"/>
      <c r="J71" s="159"/>
      <c r="K71" s="159"/>
      <c r="L71" s="159"/>
      <c r="M71" s="160"/>
      <c r="N71" s="26"/>
    </row>
    <row r="72" spans="2:14" ht="54.95" customHeight="1" x14ac:dyDescent="0.25">
      <c r="B72" s="107"/>
      <c r="C72" s="314"/>
      <c r="D72" s="254"/>
      <c r="E72" s="147" t="str">
        <f>+Autodiagnóstico!G75</f>
        <v>Asistir a la gerencia operativa en el desarrollo y comunicación de políticas y procedimientos</v>
      </c>
      <c r="F72" s="146">
        <f>+Autodiagnóstico!H75</f>
        <v>90</v>
      </c>
      <c r="G72" s="143"/>
      <c r="H72" s="144"/>
      <c r="I72" s="144"/>
      <c r="J72" s="144"/>
      <c r="K72" s="144"/>
      <c r="L72" s="144"/>
      <c r="M72" s="161"/>
      <c r="N72" s="26"/>
    </row>
    <row r="73" spans="2:14" ht="54.95" customHeight="1" x14ac:dyDescent="0.25">
      <c r="B73" s="107"/>
      <c r="C73" s="314"/>
      <c r="D73" s="254"/>
      <c r="E73" s="147" t="str">
        <f>+Autodiagnóstico!G76</f>
        <v>Asegurar que los riesgos son monitoreados en relación con la política de administración de riesgo establecida para la entidad</v>
      </c>
      <c r="F73" s="146">
        <f>+Autodiagnóstico!H76</f>
        <v>90</v>
      </c>
      <c r="G73" s="143"/>
      <c r="H73" s="144"/>
      <c r="I73" s="144"/>
      <c r="J73" s="144"/>
      <c r="K73" s="144"/>
      <c r="L73" s="144"/>
      <c r="M73" s="161"/>
      <c r="N73" s="26"/>
    </row>
    <row r="74" spans="2:14" ht="54.95" customHeight="1" x14ac:dyDescent="0.25">
      <c r="B74" s="107"/>
      <c r="C74" s="314"/>
      <c r="D74" s="254"/>
      <c r="E74" s="147" t="str">
        <f>+Autodiagnóstico!G77</f>
        <v>Revisar periódicamente las actividades de control para determinar su relevancia y actualizarlas de ser necesario</v>
      </c>
      <c r="F74" s="146">
        <f>+Autodiagnóstico!H77</f>
        <v>80</v>
      </c>
      <c r="G74" s="143"/>
      <c r="H74" s="144"/>
      <c r="I74" s="144"/>
      <c r="J74" s="144"/>
      <c r="K74" s="144"/>
      <c r="L74" s="144"/>
      <c r="M74" s="161"/>
      <c r="N74" s="26"/>
    </row>
    <row r="75" spans="2:14" ht="54.95" customHeight="1" x14ac:dyDescent="0.25">
      <c r="B75" s="107"/>
      <c r="C75" s="314"/>
      <c r="D75" s="254"/>
      <c r="E75" s="147" t="str">
        <f>+Autodiagnóstico!G78</f>
        <v xml:space="preserve">Supervisar el cumplimiento de las políticas y procedimientos específicos establecidos por la primera línea </v>
      </c>
      <c r="F75" s="146">
        <f>+Autodiagnóstico!H78</f>
        <v>80</v>
      </c>
      <c r="G75" s="143"/>
      <c r="H75" s="144"/>
      <c r="I75" s="144"/>
      <c r="J75" s="144"/>
      <c r="K75" s="144"/>
      <c r="L75" s="144"/>
      <c r="M75" s="161"/>
      <c r="N75" s="26"/>
    </row>
    <row r="76" spans="2:14" ht="54.95" customHeight="1" x14ac:dyDescent="0.25">
      <c r="B76" s="107"/>
      <c r="C76" s="314"/>
      <c r="D76" s="254"/>
      <c r="E76" s="147" t="str">
        <f>+Autodiagnóstico!G79</f>
        <v>Realizar monitoreo de los riesgos y controles tecnológicos</v>
      </c>
      <c r="F76" s="146">
        <f>+Autodiagnóstico!H79</f>
        <v>80</v>
      </c>
      <c r="G76" s="143"/>
      <c r="H76" s="144"/>
      <c r="I76" s="144"/>
      <c r="J76" s="144"/>
      <c r="K76" s="144"/>
      <c r="L76" s="144"/>
      <c r="M76" s="161"/>
      <c r="N76" s="26"/>
    </row>
    <row r="77" spans="2:14" ht="54.95" customHeight="1" x14ac:dyDescent="0.25">
      <c r="B77" s="107"/>
      <c r="C77" s="314"/>
      <c r="D77" s="254"/>
      <c r="E77" s="147" t="str">
        <f>+Autodiagnóstico!G80</f>
        <v>Grupos como los departamentos de seguridad de la información también pueden desempeñar papeles importantes en la selección, desarrollo y mantenimiento de controles sobre la tecnología, según lo designado por la administración</v>
      </c>
      <c r="F77" s="146">
        <f>+Autodiagnóstico!H80</f>
        <v>80</v>
      </c>
      <c r="G77" s="143"/>
      <c r="H77" s="144"/>
      <c r="I77" s="144"/>
      <c r="J77" s="144"/>
      <c r="K77" s="144"/>
      <c r="L77" s="144"/>
      <c r="M77" s="161"/>
      <c r="N77" s="26"/>
    </row>
    <row r="78" spans="2:14" ht="54.95" customHeight="1" x14ac:dyDescent="0.25">
      <c r="B78" s="107"/>
      <c r="C78" s="314"/>
      <c r="D78" s="327"/>
      <c r="E78" s="162" t="str">
        <f>+Autodiagnóstico!G81</f>
        <v>Establecer procesos para monitorear y evaluar el desarrollo de exposiciones al riesgo relacionadas con tecnología nueva y emergente</v>
      </c>
      <c r="F78" s="163">
        <f>+Autodiagnóstico!H81</f>
        <v>70</v>
      </c>
      <c r="G78" s="164"/>
      <c r="H78" s="165"/>
      <c r="I78" s="165"/>
      <c r="J78" s="165"/>
      <c r="K78" s="165"/>
      <c r="L78" s="165"/>
      <c r="M78" s="166"/>
      <c r="N78" s="26"/>
    </row>
    <row r="79" spans="2:14" ht="54.95" customHeight="1" x14ac:dyDescent="0.25">
      <c r="B79" s="107"/>
      <c r="C79" s="314"/>
      <c r="D79" s="328" t="s">
        <v>90</v>
      </c>
      <c r="E79" s="148" t="str">
        <f>+Autodiagnóstico!G82</f>
        <v>Verificar que los controles están diseñados e implementados de manera efectiva y operen como se pretende para controlar los riesgos</v>
      </c>
      <c r="F79" s="149">
        <f>+Autodiagnóstico!H82</f>
        <v>70</v>
      </c>
      <c r="G79" s="154"/>
      <c r="H79" s="155"/>
      <c r="I79" s="155"/>
      <c r="J79" s="155"/>
      <c r="K79" s="155"/>
      <c r="L79" s="155"/>
      <c r="M79" s="155"/>
      <c r="N79" s="26"/>
    </row>
    <row r="80" spans="2:14" ht="54.95" customHeight="1" x14ac:dyDescent="0.25">
      <c r="B80" s="107"/>
      <c r="C80" s="314"/>
      <c r="D80" s="329"/>
      <c r="E80" s="147" t="str">
        <f>+Autodiagnóstico!G83</f>
        <v xml:space="preserve">Suministrar recomendaciones para mejorar la eficiencia y eficacia de los controles. </v>
      </c>
      <c r="F80" s="146">
        <f>+Autodiagnóstico!H83</f>
        <v>80</v>
      </c>
      <c r="G80" s="143"/>
      <c r="H80" s="144"/>
      <c r="I80" s="144"/>
      <c r="J80" s="144"/>
      <c r="K80" s="144"/>
      <c r="L80" s="144"/>
      <c r="M80" s="144"/>
      <c r="N80" s="26"/>
    </row>
    <row r="81" spans="2:14" ht="54.95" customHeight="1" x14ac:dyDescent="0.25">
      <c r="B81" s="107"/>
      <c r="C81" s="314"/>
      <c r="D81" s="329"/>
      <c r="E81" s="147" t="str">
        <f>+Autodiagnóstico!G84</f>
        <v>Proporcionar seguridad razonable con respecto al diseño e implementación de políticas, procedimientos y otros controles</v>
      </c>
      <c r="F81" s="146">
        <f>+Autodiagnóstico!H84</f>
        <v>80</v>
      </c>
      <c r="G81" s="143"/>
      <c r="H81" s="144"/>
      <c r="I81" s="144"/>
      <c r="J81" s="144"/>
      <c r="K81" s="144"/>
      <c r="L81" s="144"/>
      <c r="M81" s="144"/>
      <c r="N81" s="26"/>
    </row>
    <row r="82" spans="2:14" ht="54.95" customHeight="1" x14ac:dyDescent="0.25">
      <c r="B82" s="107"/>
      <c r="C82" s="314"/>
      <c r="D82" s="329"/>
      <c r="E82" s="147" t="str">
        <f>+Autodiagnóstico!G85</f>
        <v>Evaluar si los procesos de gobierno de TI de la entidad apoyan las estrategias y los objetivos de la entidad</v>
      </c>
      <c r="F82" s="146">
        <f>+Autodiagnóstico!H85</f>
        <v>80</v>
      </c>
      <c r="G82" s="143"/>
      <c r="H82" s="144"/>
      <c r="I82" s="144"/>
      <c r="J82" s="144"/>
      <c r="K82" s="144"/>
      <c r="L82" s="144"/>
      <c r="M82" s="144"/>
      <c r="N82" s="26"/>
    </row>
    <row r="83" spans="2:14" ht="54.95" customHeight="1" thickBot="1" x14ac:dyDescent="0.3">
      <c r="B83" s="107"/>
      <c r="C83" s="315"/>
      <c r="D83" s="331"/>
      <c r="E83" s="150" t="str">
        <f>+Autodiagnóstico!G86</f>
        <v>Proporcionar información sobre la eficiencia, efectividad e integridad de los controles tecnológicos y, según sea apropiado, puede recomendar mejoras a las actividades de control específicas</v>
      </c>
      <c r="F83" s="151">
        <f>+Autodiagnóstico!H86</f>
        <v>80</v>
      </c>
      <c r="G83" s="152"/>
      <c r="H83" s="153"/>
      <c r="I83" s="153"/>
      <c r="J83" s="153"/>
      <c r="K83" s="153"/>
      <c r="L83" s="153"/>
      <c r="M83" s="153"/>
      <c r="N83" s="26"/>
    </row>
    <row r="84" spans="2:14" ht="54.95" customHeight="1" x14ac:dyDescent="0.25">
      <c r="B84" s="107"/>
      <c r="C84" s="316" t="s">
        <v>161</v>
      </c>
      <c r="D84" s="333" t="s">
        <v>180</v>
      </c>
      <c r="E84" s="174" t="str">
        <f>+Autodiagnóstico!G87</f>
        <v xml:space="preserve">Obtener, generar y utilizar información relevante y de calidad para apoyar el funcionamiento del control interno. </v>
      </c>
      <c r="F84" s="175">
        <f>+Autodiagnóstico!H87</f>
        <v>80</v>
      </c>
      <c r="G84" s="176"/>
      <c r="H84" s="177"/>
      <c r="I84" s="177"/>
      <c r="J84" s="177"/>
      <c r="K84" s="177"/>
      <c r="L84" s="177"/>
      <c r="M84" s="178"/>
      <c r="N84" s="26"/>
    </row>
    <row r="85" spans="2:14" ht="54.95" customHeight="1" x14ac:dyDescent="0.25">
      <c r="B85" s="107"/>
      <c r="C85" s="314"/>
      <c r="D85" s="329"/>
      <c r="E85" s="147" t="str">
        <f>+Autodiagnóstico!G88</f>
        <v xml:space="preserve">Comunicar internamente la información requerida para apoyar el funcionamiento del Sistema de Control Interno. </v>
      </c>
      <c r="F85" s="146">
        <f>+Autodiagnóstico!H88</f>
        <v>80</v>
      </c>
      <c r="G85" s="143"/>
      <c r="H85" s="144"/>
      <c r="I85" s="144"/>
      <c r="J85" s="144"/>
      <c r="K85" s="144"/>
      <c r="L85" s="144"/>
      <c r="M85" s="161"/>
      <c r="N85" s="26"/>
    </row>
    <row r="86" spans="2:14" ht="54.95" customHeight="1" x14ac:dyDescent="0.25">
      <c r="B86" s="107"/>
      <c r="C86" s="314"/>
      <c r="D86" s="331"/>
      <c r="E86" s="150" t="str">
        <f>+Autodiagnóstico!G89</f>
        <v xml:space="preserve">Comunicarse con los grupos de valor, sobre los aspectos claves que afectan el funcionamiento del control interno. </v>
      </c>
      <c r="F86" s="151">
        <f>+Autodiagnóstico!H89</f>
        <v>80</v>
      </c>
      <c r="G86" s="152"/>
      <c r="H86" s="153"/>
      <c r="I86" s="153"/>
      <c r="J86" s="153"/>
      <c r="K86" s="153"/>
      <c r="L86" s="153"/>
      <c r="M86" s="167"/>
      <c r="N86" s="26"/>
    </row>
    <row r="87" spans="2:14" ht="54.95" customHeight="1" x14ac:dyDescent="0.25">
      <c r="B87" s="107"/>
      <c r="C87" s="314"/>
      <c r="D87" s="253" t="s">
        <v>210</v>
      </c>
      <c r="E87" s="156" t="str">
        <f>+Autodiagnóstico!G90</f>
        <v>Responder por la fiabilidad, integridad y seguridad de la información, incluyendo la información crítica de la entidad independientemente de cómo se almacene</v>
      </c>
      <c r="F87" s="157">
        <f>+Autodiagnóstico!H90</f>
        <v>80</v>
      </c>
      <c r="G87" s="158"/>
      <c r="H87" s="159"/>
      <c r="I87" s="159"/>
      <c r="J87" s="159"/>
      <c r="K87" s="159"/>
      <c r="L87" s="159"/>
      <c r="M87" s="160"/>
      <c r="N87" s="26"/>
    </row>
    <row r="88" spans="2:14" ht="89.25" customHeight="1" x14ac:dyDescent="0.25">
      <c r="B88" s="107"/>
      <c r="C88" s="314"/>
      <c r="D88" s="327"/>
      <c r="E88" s="162"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63">
        <f>+Autodiagnóstico!H91</f>
        <v>80</v>
      </c>
      <c r="G88" s="164"/>
      <c r="H88" s="165"/>
      <c r="I88" s="165"/>
      <c r="J88" s="165"/>
      <c r="K88" s="165"/>
      <c r="L88" s="165"/>
      <c r="M88" s="166"/>
      <c r="N88" s="26"/>
    </row>
    <row r="89" spans="2:14" ht="54.95" customHeight="1" x14ac:dyDescent="0.25">
      <c r="B89" s="107"/>
      <c r="C89" s="314"/>
      <c r="D89" s="328" t="s">
        <v>212</v>
      </c>
      <c r="E89" s="148" t="str">
        <f>+Autodiagnóstico!G92</f>
        <v>Gestionar información que da cuenta de las actividades cotidianas, compartiéndola en toda la entidad</v>
      </c>
      <c r="F89" s="149">
        <f>+Autodiagnóstico!H92</f>
        <v>80</v>
      </c>
      <c r="G89" s="154"/>
      <c r="H89" s="155"/>
      <c r="I89" s="155"/>
      <c r="J89" s="155"/>
      <c r="K89" s="155"/>
      <c r="L89" s="155"/>
      <c r="M89" s="168"/>
      <c r="N89" s="26"/>
    </row>
    <row r="90" spans="2:14" ht="54.95" customHeight="1" x14ac:dyDescent="0.25">
      <c r="B90" s="107"/>
      <c r="C90" s="314"/>
      <c r="D90" s="329"/>
      <c r="E90" s="147" t="str">
        <f>+Autodiagnóstico!G93</f>
        <v>Desarrollar y mantener procesos de comunicación facilitando que todas las personas entiendan y lleven a cabo sus responsabilidades de control interno</v>
      </c>
      <c r="F90" s="146">
        <f>+Autodiagnóstico!H93</f>
        <v>80</v>
      </c>
      <c r="G90" s="143"/>
      <c r="H90" s="144"/>
      <c r="I90" s="144"/>
      <c r="J90" s="144"/>
      <c r="K90" s="144"/>
      <c r="L90" s="144"/>
      <c r="M90" s="161"/>
      <c r="N90" s="26"/>
    </row>
    <row r="91" spans="2:14" ht="54.95" customHeight="1" x14ac:dyDescent="0.25">
      <c r="B91" s="107"/>
      <c r="C91" s="314"/>
      <c r="D91" s="329"/>
      <c r="E91" s="147" t="str">
        <f>+Autodiagnóstico!G94</f>
        <v>Facilitar canales de comunicación, tales como líneas de denuncia que permiten la comunicación anónima o confidencial, como complemento a los canales normales</v>
      </c>
      <c r="F91" s="146">
        <f>+Autodiagnóstico!H94</f>
        <v>80</v>
      </c>
      <c r="G91" s="143"/>
      <c r="H91" s="144"/>
      <c r="I91" s="144"/>
      <c r="J91" s="144"/>
      <c r="K91" s="144"/>
      <c r="L91" s="144"/>
      <c r="M91" s="161"/>
      <c r="N91" s="26"/>
    </row>
    <row r="92" spans="2:14" ht="54.95" customHeight="1" x14ac:dyDescent="0.25">
      <c r="B92" s="107"/>
      <c r="C92" s="314"/>
      <c r="D92" s="329"/>
      <c r="E92" s="147" t="str">
        <f>+Autodiagnóstico!G95</f>
        <v>Asegurar que entre los procesos fluya información relevante y oportuna, así como hacia los ciudadanos, organismos de control y otros externos</v>
      </c>
      <c r="F92" s="146">
        <f>+Autodiagnóstico!H95</f>
        <v>80</v>
      </c>
      <c r="G92" s="143"/>
      <c r="H92" s="144"/>
      <c r="I92" s="144"/>
      <c r="J92" s="144"/>
      <c r="K92" s="144"/>
      <c r="L92" s="144"/>
      <c r="M92" s="161"/>
      <c r="N92" s="26"/>
    </row>
    <row r="93" spans="2:14" ht="54.95" customHeight="1" x14ac:dyDescent="0.25">
      <c r="B93" s="107"/>
      <c r="C93" s="314"/>
      <c r="D93" s="329"/>
      <c r="E93" s="147" t="str">
        <f>+Autodiagnóstico!G96</f>
        <v>Informar sobre la evaluación a la gestión institucional y a resultados</v>
      </c>
      <c r="F93" s="146">
        <f>+Autodiagnóstico!H96</f>
        <v>80</v>
      </c>
      <c r="G93" s="143"/>
      <c r="H93" s="144"/>
      <c r="I93" s="144"/>
      <c r="J93" s="144"/>
      <c r="K93" s="144"/>
      <c r="L93" s="144"/>
      <c r="M93" s="161"/>
      <c r="N93" s="26"/>
    </row>
    <row r="94" spans="2:14" ht="54.95" customHeight="1" x14ac:dyDescent="0.25">
      <c r="B94" s="107"/>
      <c r="C94" s="314"/>
      <c r="D94" s="331"/>
      <c r="E94" s="150" t="str">
        <f>+Autodiagnóstico!G97</f>
        <v>Implementar métodos de comunicación efectiva</v>
      </c>
      <c r="F94" s="151">
        <f>+Autodiagnóstico!H97</f>
        <v>80</v>
      </c>
      <c r="G94" s="152"/>
      <c r="H94" s="153"/>
      <c r="I94" s="153"/>
      <c r="J94" s="153"/>
      <c r="K94" s="153"/>
      <c r="L94" s="153"/>
      <c r="M94" s="167"/>
      <c r="N94" s="26"/>
    </row>
    <row r="95" spans="2:14" ht="54.95" customHeight="1" x14ac:dyDescent="0.25">
      <c r="B95" s="107"/>
      <c r="C95" s="314"/>
      <c r="D95" s="253" t="s">
        <v>211</v>
      </c>
      <c r="E95" s="156" t="str">
        <f>+Autodiagnóstico!G98</f>
        <v>Recopilar información y comunicarla de manera resumida a la primera y la tercera línea de defensa con respecto a controles específicos</v>
      </c>
      <c r="F95" s="157">
        <f>+Autodiagnóstico!H98</f>
        <v>80</v>
      </c>
      <c r="G95" s="158"/>
      <c r="H95" s="159"/>
      <c r="I95" s="159"/>
      <c r="J95" s="159"/>
      <c r="K95" s="159"/>
      <c r="L95" s="159"/>
      <c r="M95" s="160"/>
      <c r="N95" s="26"/>
    </row>
    <row r="96" spans="2:14" ht="54.95" customHeight="1" x14ac:dyDescent="0.25">
      <c r="B96" s="107"/>
      <c r="C96" s="314"/>
      <c r="D96" s="254"/>
      <c r="E96" s="147" t="str">
        <f>+Autodiagnóstico!G99</f>
        <v>Considerar costos y beneficios, asegurando que la naturaleza, cantidad y precisión de la información comunicada sean proporcionales y apoyen el logro de los objetivos</v>
      </c>
      <c r="F96" s="146">
        <f>+Autodiagnóstico!H99</f>
        <v>80</v>
      </c>
      <c r="G96" s="143"/>
      <c r="H96" s="144"/>
      <c r="I96" s="144"/>
      <c r="J96" s="144"/>
      <c r="K96" s="144"/>
      <c r="L96" s="144"/>
      <c r="M96" s="161"/>
      <c r="N96" s="26"/>
    </row>
    <row r="97" spans="2:14" ht="54.95" customHeight="1" x14ac:dyDescent="0.25">
      <c r="B97" s="107"/>
      <c r="C97" s="314"/>
      <c r="D97" s="254"/>
      <c r="E97" s="147" t="str">
        <f>+Autodiagnóstico!G100</f>
        <v>Apoyar el monitoreo de canales de comunicación, incluyendo líneas telefónicas de denuncias</v>
      </c>
      <c r="F97" s="146">
        <f>+Autodiagnóstico!H100</f>
        <v>60</v>
      </c>
      <c r="G97" s="143"/>
      <c r="H97" s="144"/>
      <c r="I97" s="144"/>
      <c r="J97" s="144"/>
      <c r="K97" s="144"/>
      <c r="L97" s="144"/>
      <c r="M97" s="161"/>
      <c r="N97" s="26"/>
    </row>
    <row r="98" spans="2:14" ht="54.95" customHeight="1" x14ac:dyDescent="0.25">
      <c r="B98" s="107"/>
      <c r="C98" s="314"/>
      <c r="D98" s="254"/>
      <c r="E98" s="147" t="str">
        <f>+Autodiagnóstico!G101</f>
        <v>Proporcionar a la gerencia información sobre los resultados de sus actividades</v>
      </c>
      <c r="F98" s="146">
        <f>+Autodiagnóstico!H101</f>
        <v>80</v>
      </c>
      <c r="G98" s="143"/>
      <c r="H98" s="144"/>
      <c r="I98" s="144"/>
      <c r="J98" s="144"/>
      <c r="K98" s="144"/>
      <c r="L98" s="144"/>
      <c r="M98" s="161"/>
      <c r="N98" s="26"/>
    </row>
    <row r="99" spans="2:14" ht="54.95" customHeight="1" x14ac:dyDescent="0.25">
      <c r="B99" s="107"/>
      <c r="C99" s="314"/>
      <c r="D99" s="327"/>
      <c r="E99" s="162" t="str">
        <f>+Autodiagnóstico!G102</f>
        <v>Comunicar a la alta dirección asuntos que afectan el funcionamiento del control interno</v>
      </c>
      <c r="F99" s="163">
        <f>+Autodiagnóstico!H102</f>
        <v>80</v>
      </c>
      <c r="G99" s="164"/>
      <c r="H99" s="165"/>
      <c r="I99" s="165"/>
      <c r="J99" s="165"/>
      <c r="K99" s="165"/>
      <c r="L99" s="165"/>
      <c r="M99" s="166"/>
      <c r="N99" s="26"/>
    </row>
    <row r="100" spans="2:14" ht="54.95" customHeight="1" x14ac:dyDescent="0.25">
      <c r="B100" s="107"/>
      <c r="C100" s="314"/>
      <c r="D100" s="328" t="s">
        <v>90</v>
      </c>
      <c r="E100" s="148" t="str">
        <f>+Autodiagnóstico!G103</f>
        <v>Evaluar periódicamente las prácticas de confiabilidad e integridad de la información de la entidad y recomienda, según sea apropiado, mejoras o implementación de nuevos controles y salvaguardas</v>
      </c>
      <c r="F100" s="149">
        <f>+Autodiagnóstico!H103</f>
        <v>90</v>
      </c>
      <c r="G100" s="154"/>
      <c r="H100" s="155"/>
      <c r="I100" s="155"/>
      <c r="J100" s="155"/>
      <c r="K100" s="155"/>
      <c r="L100" s="155"/>
      <c r="M100" s="168"/>
      <c r="N100" s="26"/>
    </row>
    <row r="101" spans="2:14" ht="54.95" customHeight="1" x14ac:dyDescent="0.25">
      <c r="B101" s="107"/>
      <c r="C101" s="314"/>
      <c r="D101" s="329"/>
      <c r="E101" s="147" t="str">
        <f>+Autodiagnóstico!G104</f>
        <v>Informar sobre la confiabilidad y la integridad de la información y las exposiciones a riesgos asociados y las violaciones a estas</v>
      </c>
      <c r="F101" s="146">
        <f>+Autodiagnóstico!H104</f>
        <v>90</v>
      </c>
      <c r="G101" s="143"/>
      <c r="H101" s="144"/>
      <c r="I101" s="144"/>
      <c r="J101" s="144"/>
      <c r="K101" s="144"/>
      <c r="L101" s="144"/>
      <c r="M101" s="161"/>
      <c r="N101" s="26"/>
    </row>
    <row r="102" spans="2:14" ht="54.95" customHeight="1" x14ac:dyDescent="0.25">
      <c r="B102" s="107"/>
      <c r="C102" s="314"/>
      <c r="D102" s="329"/>
      <c r="E102" s="147" t="str">
        <f>+Autodiagnóstico!G105</f>
        <v>Proporcionar información respecto a la integridad, exactitud y calidad de la comunicación en consonancia con las necesidades de la alta dirección</v>
      </c>
      <c r="F102" s="146">
        <f>+Autodiagnóstico!H105</f>
        <v>90</v>
      </c>
      <c r="G102" s="143"/>
      <c r="H102" s="144"/>
      <c r="I102" s="144"/>
      <c r="J102" s="144"/>
      <c r="K102" s="144"/>
      <c r="L102" s="144"/>
      <c r="M102" s="161"/>
      <c r="N102" s="26"/>
    </row>
    <row r="103" spans="2:14" ht="54.95" customHeight="1" thickBot="1" x14ac:dyDescent="0.3">
      <c r="B103" s="107"/>
      <c r="C103" s="317"/>
      <c r="D103" s="330"/>
      <c r="E103" s="169" t="str">
        <f>+Autodiagnóstico!G106</f>
        <v>Comunicar a la primera y la segunda línea, aquellos aspectos que se requieren fortalecer relacionados con la información y comunicación</v>
      </c>
      <c r="F103" s="170">
        <f>+Autodiagnóstico!H106</f>
        <v>90</v>
      </c>
      <c r="G103" s="171"/>
      <c r="H103" s="172"/>
      <c r="I103" s="172"/>
      <c r="J103" s="172"/>
      <c r="K103" s="172"/>
      <c r="L103" s="172"/>
      <c r="M103" s="173"/>
      <c r="N103" s="26"/>
    </row>
    <row r="104" spans="2:14" s="6" customFormat="1" ht="54.95" customHeight="1" thickBot="1" x14ac:dyDescent="0.3">
      <c r="B104" s="107"/>
      <c r="C104" s="322" t="s">
        <v>183</v>
      </c>
      <c r="D104" s="333" t="s">
        <v>184</v>
      </c>
      <c r="E104" s="174"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75">
        <f>+Autodiagnóstico!H107</f>
        <v>60</v>
      </c>
      <c r="G104" s="176"/>
      <c r="H104" s="177"/>
      <c r="I104" s="177"/>
      <c r="J104" s="177"/>
      <c r="K104" s="177"/>
      <c r="L104" s="177"/>
      <c r="M104" s="178"/>
      <c r="N104" s="26"/>
    </row>
    <row r="105" spans="2:14" s="6" customFormat="1" ht="54.95" customHeight="1" thickBot="1" x14ac:dyDescent="0.3">
      <c r="B105" s="25"/>
      <c r="C105" s="323"/>
      <c r="D105" s="329"/>
      <c r="E105" s="147" t="str">
        <f>+Autodiagnóstico!G108</f>
        <v xml:space="preserve">Evaluar y comunicar las deficiencias de control interno de forma oportuna a las partes responsables de aplicar medidas correctivas </v>
      </c>
      <c r="F105" s="146">
        <f>+Autodiagnóstico!H108</f>
        <v>60</v>
      </c>
      <c r="G105" s="145"/>
      <c r="H105" s="145"/>
      <c r="I105" s="145"/>
      <c r="J105" s="145"/>
      <c r="K105" s="145"/>
      <c r="L105" s="145"/>
      <c r="M105" s="179"/>
      <c r="N105" s="26"/>
    </row>
    <row r="106" spans="2:14" s="6" customFormat="1" ht="54.95" customHeight="1" thickBot="1" x14ac:dyDescent="0.3">
      <c r="B106" s="25"/>
      <c r="C106" s="323"/>
      <c r="D106" s="329"/>
      <c r="E106" s="147"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46">
        <f>+Autodiagnóstico!H109</f>
        <v>90</v>
      </c>
      <c r="G106" s="145"/>
      <c r="H106" s="145"/>
      <c r="I106" s="145"/>
      <c r="J106" s="145"/>
      <c r="K106" s="145"/>
      <c r="L106" s="145"/>
      <c r="M106" s="179"/>
      <c r="N106" s="26"/>
    </row>
    <row r="107" spans="2:14" s="6" customFormat="1" ht="54.95" customHeight="1" thickBot="1" x14ac:dyDescent="0.3">
      <c r="B107" s="25"/>
      <c r="C107" s="323"/>
      <c r="D107" s="329"/>
      <c r="E107" s="147" t="str">
        <f>+Autodiagnóstico!G110</f>
        <v>Elaborar un plan de auditoría anual con enfoque de riesgos</v>
      </c>
      <c r="F107" s="146">
        <f>+Autodiagnóstico!H110</f>
        <v>90</v>
      </c>
      <c r="G107" s="145"/>
      <c r="H107" s="145"/>
      <c r="I107" s="145"/>
      <c r="J107" s="145"/>
      <c r="K107" s="145"/>
      <c r="L107" s="145"/>
      <c r="M107" s="179"/>
      <c r="N107" s="26"/>
    </row>
    <row r="108" spans="2:14" s="6" customFormat="1" ht="54.95" customHeight="1" thickBot="1" x14ac:dyDescent="0.3">
      <c r="B108" s="25"/>
      <c r="C108" s="323"/>
      <c r="D108" s="329"/>
      <c r="E108" s="147" t="str">
        <f>+Autodiagnóstico!G111</f>
        <v>Llevar a cabo evaluaciones independientes de forma periódica, por parte del área de control interno o quien haga sus veces a través de la auditoría interna de gestión</v>
      </c>
      <c r="F108" s="146">
        <f>+Autodiagnóstico!H111</f>
        <v>90</v>
      </c>
      <c r="G108" s="145"/>
      <c r="H108" s="145"/>
      <c r="I108" s="145"/>
      <c r="J108" s="145"/>
      <c r="K108" s="145"/>
      <c r="L108" s="145"/>
      <c r="M108" s="179"/>
      <c r="N108" s="26"/>
    </row>
    <row r="109" spans="2:14" s="6" customFormat="1" ht="54.95" customHeight="1" thickBot="1" x14ac:dyDescent="0.3">
      <c r="B109" s="25"/>
      <c r="C109" s="323"/>
      <c r="D109" s="329"/>
      <c r="E109" s="147" t="str">
        <f>+Autodiagnóstico!G112</f>
        <v>Determinar, a través de auditorías internas, si se han definido, puesto en marcha y aplicado los controles establecidos por la entidad de manera efectiva</v>
      </c>
      <c r="F109" s="146">
        <f>+Autodiagnóstico!H112</f>
        <v>90</v>
      </c>
      <c r="G109" s="145"/>
      <c r="H109" s="145"/>
      <c r="I109" s="145"/>
      <c r="J109" s="145"/>
      <c r="K109" s="145"/>
      <c r="L109" s="145"/>
      <c r="M109" s="179"/>
      <c r="N109" s="26"/>
    </row>
    <row r="110" spans="2:14" s="6" customFormat="1" ht="54.95" customHeight="1" thickBot="1" x14ac:dyDescent="0.3">
      <c r="B110" s="25"/>
      <c r="C110" s="323"/>
      <c r="D110" s="329"/>
      <c r="E110" s="147" t="str">
        <f>+Autodiagnóstico!G113</f>
        <v>Determinar, a través de auditorías internas, las debilidades y fortalezas del control y de la gestión, así como el desvío de los avances de las metas y objetivos trazados</v>
      </c>
      <c r="F110" s="146">
        <f>+Autodiagnóstico!H113</f>
        <v>90</v>
      </c>
      <c r="G110" s="145"/>
      <c r="H110" s="145"/>
      <c r="I110" s="145"/>
      <c r="J110" s="145"/>
      <c r="K110" s="145"/>
      <c r="L110" s="145"/>
      <c r="M110" s="179"/>
      <c r="N110" s="26"/>
    </row>
    <row r="111" spans="2:14" s="6" customFormat="1" ht="54.95" customHeight="1" thickBot="1" x14ac:dyDescent="0.3">
      <c r="B111" s="25"/>
      <c r="C111" s="323"/>
      <c r="D111" s="329"/>
      <c r="E111" s="147" t="str">
        <f>+Autodiagnóstico!G114</f>
        <v xml:space="preserve">Realimentar, a través de auditorías internas, sobre la efectividad de los controles </v>
      </c>
      <c r="F111" s="146">
        <f>+Autodiagnóstico!H114</f>
        <v>60</v>
      </c>
      <c r="G111" s="145"/>
      <c r="H111" s="145"/>
      <c r="I111" s="145"/>
      <c r="J111" s="145"/>
      <c r="K111" s="145"/>
      <c r="L111" s="145"/>
      <c r="M111" s="179"/>
      <c r="N111" s="26"/>
    </row>
    <row r="112" spans="2:14" s="6" customFormat="1" ht="54.95" customHeight="1" thickBot="1" x14ac:dyDescent="0.3">
      <c r="B112" s="25"/>
      <c r="C112" s="323"/>
      <c r="D112" s="331"/>
      <c r="E112" s="150" t="str">
        <f>+Autodiagnóstico!G115</f>
        <v xml:space="preserve">Dar una opinión, a partir de las auditorías internas, sobre la adecuación y eficacia de los procesos de gestión de riesgos y control </v>
      </c>
      <c r="F112" s="151">
        <f>+Autodiagnóstico!H115</f>
        <v>90</v>
      </c>
      <c r="G112" s="182"/>
      <c r="H112" s="182"/>
      <c r="I112" s="182"/>
      <c r="J112" s="182"/>
      <c r="K112" s="182"/>
      <c r="L112" s="182"/>
      <c r="M112" s="183"/>
      <c r="N112" s="26"/>
    </row>
    <row r="113" spans="2:14" s="6" customFormat="1" ht="54.95" customHeight="1" thickBot="1" x14ac:dyDescent="0.3">
      <c r="B113" s="25"/>
      <c r="C113" s="323"/>
      <c r="D113" s="253" t="s">
        <v>210</v>
      </c>
      <c r="E113" s="156" t="str">
        <f>+Autodiagnóstico!G116</f>
        <v>Analizar las evaluaciones de la gestión del riesgo, elaboradas por la segunda línea de defensa</v>
      </c>
      <c r="F113" s="157">
        <f>+Autodiagnóstico!H116</f>
        <v>80</v>
      </c>
      <c r="G113" s="186" t="s">
        <v>29</v>
      </c>
      <c r="H113" s="187"/>
      <c r="I113" s="187"/>
      <c r="J113" s="187"/>
      <c r="K113" s="186"/>
      <c r="L113" s="187"/>
      <c r="M113" s="188"/>
      <c r="N113" s="26"/>
    </row>
    <row r="114" spans="2:14" s="6" customFormat="1" ht="54.95" customHeight="1" thickBot="1" x14ac:dyDescent="0.3">
      <c r="B114" s="25"/>
      <c r="C114" s="323"/>
      <c r="D114" s="254"/>
      <c r="E114" s="147" t="str">
        <f>+Autodiagnóstico!G117</f>
        <v>Asegurar que los servidores responsables (tanto de la segunda como de la tercera línea defensa cuenten con los conocimientos necesarios y que se generen recursos para la mejora de sus competencias</v>
      </c>
      <c r="F114" s="146">
        <f>+Autodiagnóstico!H117</f>
        <v>80</v>
      </c>
      <c r="G114" s="145"/>
      <c r="H114" s="145"/>
      <c r="I114" s="145"/>
      <c r="J114" s="145"/>
      <c r="K114" s="145"/>
      <c r="L114" s="145"/>
      <c r="M114" s="179"/>
      <c r="N114" s="26"/>
    </row>
    <row r="115" spans="2:14" s="6" customFormat="1" ht="54.95" customHeight="1" thickBot="1" x14ac:dyDescent="0.3">
      <c r="B115" s="25"/>
      <c r="C115" s="323"/>
      <c r="D115" s="327"/>
      <c r="E115" s="162" t="str">
        <f>+Autodiagnóstico!G118</f>
        <v>Aprobar el Plan Anual de Auditoría propuesto por el jefe de control interno o quien haga sus veces, tarea asignada específicamente al Comité Institucional de Coordinación de Control Interno</v>
      </c>
      <c r="F115" s="163">
        <f>+Autodiagnóstico!H118</f>
        <v>80</v>
      </c>
      <c r="G115" s="180"/>
      <c r="H115" s="180"/>
      <c r="I115" s="180"/>
      <c r="J115" s="180"/>
      <c r="K115" s="180"/>
      <c r="L115" s="180"/>
      <c r="M115" s="181"/>
      <c r="N115" s="26"/>
    </row>
    <row r="116" spans="2:14" s="6" customFormat="1" ht="54.95" customHeight="1" thickBot="1" x14ac:dyDescent="0.3">
      <c r="B116" s="25"/>
      <c r="C116" s="323"/>
      <c r="D116" s="328" t="s">
        <v>212</v>
      </c>
      <c r="E116" s="148" t="str">
        <f>+Autodiagnóstico!G119</f>
        <v>Efectuar seguimiento a los riesgos y controles de su proceso</v>
      </c>
      <c r="F116" s="149">
        <f>+Autodiagnóstico!H119</f>
        <v>80</v>
      </c>
      <c r="G116" s="184"/>
      <c r="H116" s="184"/>
      <c r="I116" s="184"/>
      <c r="J116" s="184"/>
      <c r="K116" s="184"/>
      <c r="L116" s="184"/>
      <c r="M116" s="185"/>
      <c r="N116" s="26"/>
    </row>
    <row r="117" spans="2:14" s="6" customFormat="1" ht="54.95" customHeight="1" thickBot="1" x14ac:dyDescent="0.3">
      <c r="B117" s="25"/>
      <c r="C117" s="323"/>
      <c r="D117" s="329"/>
      <c r="E117" s="147" t="str">
        <f>+Autodiagnóstico!G120</f>
        <v>Informar periódicamente a la alta dirección sobre el desempeño de las actividades de gestión de riesgos de la entidad</v>
      </c>
      <c r="F117" s="146">
        <f>+Autodiagnóstico!H120</f>
        <v>80</v>
      </c>
      <c r="G117" s="145"/>
      <c r="H117" s="145"/>
      <c r="I117" s="145"/>
      <c r="J117" s="145"/>
      <c r="K117" s="145"/>
      <c r="L117" s="145"/>
      <c r="M117" s="179"/>
      <c r="N117" s="26"/>
    </row>
    <row r="118" spans="2:14" s="6" customFormat="1" ht="54.95" customHeight="1" thickBot="1" x14ac:dyDescent="0.3">
      <c r="B118" s="25"/>
      <c r="C118" s="323"/>
      <c r="D118" s="331"/>
      <c r="E118" s="150" t="str">
        <f>+Autodiagnóstico!G121</f>
        <v>Comunicar deficiencias a la alta dirección o a las partes responsables para tomar las medidas correctivas, según corresponda</v>
      </c>
      <c r="F118" s="151">
        <f>+Autodiagnóstico!H121</f>
        <v>80</v>
      </c>
      <c r="G118" s="182"/>
      <c r="H118" s="182"/>
      <c r="I118" s="182"/>
      <c r="J118" s="182"/>
      <c r="K118" s="182"/>
      <c r="L118" s="182"/>
      <c r="M118" s="183"/>
      <c r="N118" s="26"/>
    </row>
    <row r="119" spans="2:14" s="6" customFormat="1" ht="54.95" customHeight="1" thickBot="1" x14ac:dyDescent="0.3">
      <c r="B119" s="25"/>
      <c r="C119" s="323"/>
      <c r="D119" s="253" t="s">
        <v>211</v>
      </c>
      <c r="E119" s="156" t="str">
        <f>+Autodiagnóstico!G122</f>
        <v>Llevar a cabo evaluaciones para monitorear el estado de varios componentes del Sistema de Control Interno</v>
      </c>
      <c r="F119" s="157">
        <f>+Autodiagnóstico!H122</f>
        <v>80</v>
      </c>
      <c r="G119" s="187"/>
      <c r="H119" s="187"/>
      <c r="I119" s="187"/>
      <c r="J119" s="187"/>
      <c r="K119" s="187"/>
      <c r="L119" s="187"/>
      <c r="M119" s="188"/>
      <c r="N119" s="26"/>
    </row>
    <row r="120" spans="2:14" s="6" customFormat="1" ht="54.95" customHeight="1" thickBot="1" x14ac:dyDescent="0.3">
      <c r="B120" s="25"/>
      <c r="C120" s="323"/>
      <c r="D120" s="254"/>
      <c r="E120" s="147" t="str">
        <f>+Autodiagnóstico!G123</f>
        <v>Monitorear e informar sobre deficiencias de los controles</v>
      </c>
      <c r="F120" s="146">
        <f>+Autodiagnóstico!H123</f>
        <v>80</v>
      </c>
      <c r="G120" s="145"/>
      <c r="H120" s="145"/>
      <c r="I120" s="145"/>
      <c r="J120" s="145"/>
      <c r="K120" s="145"/>
      <c r="L120" s="145"/>
      <c r="M120" s="179"/>
      <c r="N120" s="26"/>
    </row>
    <row r="121" spans="2:14" s="6" customFormat="1" ht="54.95" customHeight="1" thickBot="1" x14ac:dyDescent="0.3">
      <c r="B121" s="25"/>
      <c r="C121" s="323"/>
      <c r="D121" s="254"/>
      <c r="E121" s="147" t="str">
        <f>+Autodiagnóstico!G124</f>
        <v>Suministrar información a la alta dirección sobre el monitoreo llevado a cabo a los indicadores de gestión, determinando si el logro de los objetivos está dentro de las tolerancias de riesgo establecidas</v>
      </c>
      <c r="F121" s="146">
        <f>+Autodiagnóstico!H124</f>
        <v>80</v>
      </c>
      <c r="G121" s="145"/>
      <c r="H121" s="145"/>
      <c r="I121" s="145"/>
      <c r="J121" s="145"/>
      <c r="K121" s="145"/>
      <c r="L121" s="145"/>
      <c r="M121" s="179"/>
      <c r="N121" s="26"/>
    </row>
    <row r="122" spans="2:14" s="6" customFormat="1" ht="54.95" customHeight="1" thickBot="1" x14ac:dyDescent="0.3">
      <c r="B122" s="25"/>
      <c r="C122" s="323"/>
      <c r="D122" s="327"/>
      <c r="E122" s="162" t="str">
        <f>+Autodiagnóstico!G125</f>
        <v>Consolidar y generar información vital para la toma de decisiones</v>
      </c>
      <c r="F122" s="163">
        <f>+Autodiagnóstico!H125</f>
        <v>80</v>
      </c>
      <c r="G122" s="180"/>
      <c r="H122" s="180"/>
      <c r="I122" s="180"/>
      <c r="J122" s="180"/>
      <c r="K122" s="180"/>
      <c r="L122" s="180"/>
      <c r="M122" s="181"/>
      <c r="N122" s="26"/>
    </row>
    <row r="123" spans="2:14" s="6" customFormat="1" ht="54.95" customHeight="1" thickBot="1" x14ac:dyDescent="0.3">
      <c r="B123" s="25"/>
      <c r="C123" s="323"/>
      <c r="D123" s="328" t="s">
        <v>90</v>
      </c>
      <c r="E123" s="148" t="str">
        <f>+Autodiagnóstico!G126</f>
        <v>Establecer el plan anual de auditoría basado en riesgos, priorizando aquellos procesos de mayor exposición</v>
      </c>
      <c r="F123" s="149">
        <f>+Autodiagnóstico!H126</f>
        <v>100</v>
      </c>
      <c r="G123" s="184"/>
      <c r="H123" s="184"/>
      <c r="I123" s="184"/>
      <c r="J123" s="184"/>
      <c r="K123" s="184"/>
      <c r="L123" s="184"/>
      <c r="M123" s="185"/>
      <c r="N123" s="26"/>
    </row>
    <row r="124" spans="2:14" s="6" customFormat="1" ht="54.95" customHeight="1" thickBot="1" x14ac:dyDescent="0.3">
      <c r="B124" s="25"/>
      <c r="C124" s="323"/>
      <c r="D124" s="329"/>
      <c r="E124" s="147" t="str">
        <f>+Autodiagnóstico!G127</f>
        <v>Generar información sobre evaluaciones llevadas a cabo por la primera y segunda línea de defensa</v>
      </c>
      <c r="F124" s="146">
        <f>+Autodiagnóstico!H127</f>
        <v>100</v>
      </c>
      <c r="G124" s="145"/>
      <c r="H124" s="145"/>
      <c r="I124" s="145"/>
      <c r="J124" s="145"/>
      <c r="K124" s="145"/>
      <c r="L124" s="145"/>
      <c r="M124" s="179"/>
      <c r="N124" s="26"/>
    </row>
    <row r="125" spans="2:14" s="6" customFormat="1" ht="54.95" customHeight="1" thickBot="1" x14ac:dyDescent="0.3">
      <c r="B125" s="25"/>
      <c r="C125" s="323"/>
      <c r="D125" s="329"/>
      <c r="E125" s="147" t="str">
        <f>+Autodiagnóstico!G128</f>
        <v>Evaluar si los controles están presentes (en políticas y procedimientos) y funcionan, apoyando el control de los riesgos y el logro de los objetivos establecidos en la planeación institucional</v>
      </c>
      <c r="F125" s="146">
        <f>+Autodiagnóstico!H128</f>
        <v>90</v>
      </c>
      <c r="G125" s="145"/>
      <c r="H125" s="145"/>
      <c r="I125" s="145"/>
      <c r="J125" s="145"/>
      <c r="K125" s="145"/>
      <c r="L125" s="145"/>
      <c r="M125" s="179"/>
      <c r="N125" s="26"/>
    </row>
    <row r="126" spans="2:14" s="6" customFormat="1" ht="54.95" customHeight="1" x14ac:dyDescent="0.25">
      <c r="B126" s="25"/>
      <c r="C126" s="324"/>
      <c r="D126" s="352"/>
      <c r="E126" s="162" t="str">
        <f>+Autodiagnóstico!G129</f>
        <v>Establecer y mantener un sistema de monitoreado de hallazgos y recomendaciones</v>
      </c>
      <c r="F126" s="163">
        <f>+Autodiagnóstico!H129</f>
        <v>90</v>
      </c>
      <c r="G126" s="180"/>
      <c r="H126" s="180"/>
      <c r="I126" s="180"/>
      <c r="J126" s="180"/>
      <c r="K126" s="180"/>
      <c r="L126" s="180"/>
      <c r="M126" s="181"/>
      <c r="N126" s="26"/>
    </row>
    <row r="127" spans="2:14" ht="8.25" customHeight="1" thickBot="1" x14ac:dyDescent="0.3">
      <c r="B127" s="28"/>
      <c r="C127" s="29"/>
      <c r="D127" s="29"/>
      <c r="E127" s="29"/>
      <c r="F127" s="30"/>
      <c r="G127" s="29"/>
      <c r="H127" s="29"/>
      <c r="I127" s="29"/>
      <c r="J127" s="29"/>
      <c r="K127" s="29"/>
      <c r="L127" s="29"/>
      <c r="M127" s="29"/>
      <c r="N127" s="31"/>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105" t="s">
        <v>29</v>
      </c>
    </row>
    <row r="137" spans="6:6" x14ac:dyDescent="0.25"/>
    <row r="138" spans="6:6" x14ac:dyDescent="0.25"/>
    <row r="139" spans="6:6" x14ac:dyDescent="0.25"/>
    <row r="140" spans="6:6" x14ac:dyDescent="0.25"/>
  </sheetData>
  <protectedRanges>
    <protectedRange sqref="K8:M104" name="Planeacion"/>
  </protectedRanges>
  <mergeCells count="43">
    <mergeCell ref="D116:D118"/>
    <mergeCell ref="D119:D122"/>
    <mergeCell ref="D123:D126"/>
    <mergeCell ref="D89:D94"/>
    <mergeCell ref="D95:D99"/>
    <mergeCell ref="D100:D103"/>
    <mergeCell ref="D104:D112"/>
    <mergeCell ref="D113:D115"/>
    <mergeCell ref="B8:B25"/>
    <mergeCell ref="C4:M4"/>
    <mergeCell ref="C6:C7"/>
    <mergeCell ref="D6:D7"/>
    <mergeCell ref="E6:E7"/>
    <mergeCell ref="M6:M7"/>
    <mergeCell ref="K6:K7"/>
    <mergeCell ref="L6:L7"/>
    <mergeCell ref="J6:J7"/>
    <mergeCell ref="I6:I7"/>
    <mergeCell ref="H6:H7"/>
    <mergeCell ref="G6:G7"/>
    <mergeCell ref="F6:F7"/>
    <mergeCell ref="C8:C3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C33:C60"/>
    <mergeCell ref="C61:C83"/>
    <mergeCell ref="C84:C103"/>
    <mergeCell ref="D33:D37"/>
    <mergeCell ref="D38:D42"/>
  </mergeCells>
  <conditionalFormatting sqref="F8:F126">
    <cfRule type="cellIs" dxfId="9" priority="43" operator="between">
      <formula>81</formula>
      <formula>100</formula>
    </cfRule>
    <cfRule type="cellIs" dxfId="8" priority="44" operator="between">
      <formula>61</formula>
      <formula>80</formula>
    </cfRule>
    <cfRule type="cellIs" dxfId="7" priority="45" operator="between">
      <formula>21</formula>
      <formula>40</formula>
    </cfRule>
    <cfRule type="cellIs" dxfId="6" priority="46" operator="between">
      <formula>41</formula>
      <formula>60</formula>
    </cfRule>
    <cfRule type="cellIs" dxfId="5"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dcterms:created xsi:type="dcterms:W3CDTF">2016-12-25T14:51:07Z</dcterms:created>
  <dcterms:modified xsi:type="dcterms:W3CDTF">2018-12-10T21:26:44Z</dcterms:modified>
</cp:coreProperties>
</file>